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8580" activeTab="0"/>
  </bookViews>
  <sheets>
    <sheet name="Census Yr" sheetId="1" r:id="rId1"/>
  </sheets>
  <definedNames>
    <definedName name="_xlnm.Print_Area" localSheetId="0">'Census Yr'!$A$1:$R$64</definedName>
    <definedName name="_xlnm.Print_Titles" localSheetId="0">'Census Yr'!$1:$6</definedName>
  </definedNames>
  <calcPr fullCalcOnLoad="1"/>
</workbook>
</file>

<file path=xl/sharedStrings.xml><?xml version="1.0" encoding="utf-8"?>
<sst xmlns="http://schemas.openxmlformats.org/spreadsheetml/2006/main" count="108" uniqueCount="82">
  <si>
    <t>Estimates of Demographic Components</t>
  </si>
  <si>
    <t>Births</t>
  </si>
  <si>
    <t>Deaths</t>
  </si>
  <si>
    <t>Interprovincial Migration</t>
  </si>
  <si>
    <t>International Migration</t>
  </si>
  <si>
    <t>Total Net Migration</t>
  </si>
  <si>
    <t>Residual Deviation</t>
  </si>
  <si>
    <t>Total Change</t>
  </si>
  <si>
    <t>In</t>
  </si>
  <si>
    <t>Out</t>
  </si>
  <si>
    <t>Net</t>
  </si>
  <si>
    <t>Immigrants</t>
  </si>
  <si>
    <t>Emigrants</t>
  </si>
  <si>
    <t>Net temporary emigrants</t>
  </si>
  <si>
    <t>Returning Emigrants</t>
  </si>
  <si>
    <t>Net non-permanent residents</t>
  </si>
  <si>
    <t xml:space="preserve">Net 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</si>
  <si>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</si>
  <si>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</si>
  <si>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</si>
  <si>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</si>
  <si>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</si>
  <si>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</si>
  <si>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</si>
  <si>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</si>
  <si>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</si>
  <si>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</si>
  <si>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</si>
  <si>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</si>
  <si>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</si>
  <si>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</si>
  <si>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</si>
  <si>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</si>
  <si>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</si>
  <si>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</si>
  <si>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</si>
  <si>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</si>
  <si>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</si>
  <si>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</si>
  <si>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</si>
  <si>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</si>
  <si>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</si>
  <si>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</si>
  <si>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</si>
  <si>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</si>
  <si>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</si>
  <si>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</si>
  <si>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</si>
  <si>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</si>
  <si>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</si>
  <si>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</si>
  <si>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</si>
  <si>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Source: Statistics Canada, Demography Division</t>
  </si>
  <si>
    <t>October 2, 2008</t>
  </si>
  <si>
    <t>..  Not available.</t>
  </si>
  <si>
    <r>
      <t xml:space="preserve">Census Year </t>
    </r>
    <r>
      <rPr>
        <vertAlign val="superscript"/>
        <sz val="8"/>
        <rFont val="Arial"/>
        <family val="2"/>
      </rPr>
      <t>1</t>
    </r>
  </si>
  <si>
    <t>Notes: ¹  July 1 to June 30.</t>
  </si>
  <si>
    <t>Population at beginning of period</t>
  </si>
  <si>
    <t xml:space="preserve">            p - preliminary; r - revised</t>
  </si>
  <si>
    <t>Natural Change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</si>
  <si>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</si>
  <si>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</si>
  <si>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</si>
  <si>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</si>
  <si>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</si>
  <si>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</si>
  <si>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</si>
  <si>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</si>
  <si>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</si>
  <si>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</si>
  <si>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</si>
  <si>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2019-20r</t>
  </si>
  <si>
    <t>2017-18</t>
  </si>
  <si>
    <t>2018-19</t>
  </si>
  <si>
    <t>2020-21r</t>
  </si>
  <si>
    <t>Newfoundland &amp; Labrador, 1971-72 to 2022-23</t>
  </si>
  <si>
    <t>2023-24p</t>
  </si>
  <si>
    <t>2022-23r</t>
  </si>
  <si>
    <t>2021-22r</t>
  </si>
  <si>
    <t>..</t>
  </si>
  <si>
    <t xml:space="preserve">            ..  not available for a specific reference period</t>
  </si>
  <si>
    <t>Source: Statistics Canada, Tables 17-10-0008-01, 17-10-0009-01 and 17-10-0021-01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</si>
</sst>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MT"/>
      <family val="0"/>
    </font>
    <font>
      <sz val="8.5"/>
      <name val="LinePrinte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" fontId="2" fillId="32" borderId="0">
      <alignment/>
      <protection/>
    </xf>
    <xf numFmtId="37" fontId="3" fillId="0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5" fillId="0" borderId="0" xfId="57" applyNumberFormat="1" applyFont="1" applyFill="1">
      <alignment/>
      <protection/>
    </xf>
    <xf numFmtId="37" fontId="4" fillId="0" borderId="0" xfId="57" applyNumberFormat="1" applyFont="1" applyFill="1">
      <alignment/>
      <protection/>
    </xf>
    <xf numFmtId="0" fontId="4" fillId="0" borderId="0" xfId="0" applyFont="1" applyAlignment="1">
      <alignment/>
    </xf>
    <xf numFmtId="1" fontId="5" fillId="0" borderId="0" xfId="57" applyNumberFormat="1" applyFont="1" applyFill="1" applyAlignment="1" quotePrefix="1">
      <alignment horizontal="left"/>
      <protection/>
    </xf>
    <xf numFmtId="1" fontId="4" fillId="0" borderId="0" xfId="57" applyNumberFormat="1" applyFont="1" applyFill="1">
      <alignment/>
      <protection/>
    </xf>
    <xf numFmtId="37" fontId="4" fillId="34" borderId="10" xfId="57" applyNumberFormat="1" applyFont="1" applyFill="1" applyBorder="1" applyAlignment="1">
      <alignment horizontal="center" wrapText="1"/>
      <protection/>
    </xf>
    <xf numFmtId="37" fontId="4" fillId="34" borderId="11" xfId="57" applyNumberFormat="1" applyFont="1" applyFill="1" applyBorder="1" applyAlignment="1">
      <alignment horizontal="center" wrapText="1"/>
      <protection/>
    </xf>
    <xf numFmtId="37" fontId="5" fillId="34" borderId="12" xfId="57" applyNumberFormat="1" applyFont="1" applyFill="1" applyBorder="1" applyAlignment="1">
      <alignment horizontal="center" wrapText="1"/>
      <protection/>
    </xf>
    <xf numFmtId="37" fontId="4" fillId="34" borderId="11" xfId="58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7" xfId="57" applyNumberFormat="1" applyFont="1" applyFill="1" applyBorder="1" applyAlignment="1">
      <alignment horizontal="center" wrapText="1"/>
      <protection/>
    </xf>
    <xf numFmtId="37" fontId="5" fillId="0" borderId="17" xfId="57" applyNumberFormat="1" applyFont="1" applyFill="1" applyBorder="1" applyAlignment="1">
      <alignment horizontal="center" wrapText="1"/>
      <protection/>
    </xf>
    <xf numFmtId="37" fontId="4" fillId="0" borderId="17" xfId="58" applyFont="1" applyFill="1" applyBorder="1" applyAlignment="1">
      <alignment horizontal="center" wrapText="1"/>
      <protection/>
    </xf>
    <xf numFmtId="3" fontId="4" fillId="0" borderId="17" xfId="58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3" fontId="0" fillId="0" borderId="0" xfId="0" applyNumberFormat="1" applyAlignment="1">
      <alignment/>
    </xf>
    <xf numFmtId="0" fontId="4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4" fillId="0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37" fontId="5" fillId="34" borderId="21" xfId="57" applyNumberFormat="1" applyFont="1" applyFill="1" applyBorder="1" applyAlignment="1">
      <alignment horizontal="center" wrapText="1"/>
      <protection/>
    </xf>
    <xf numFmtId="37" fontId="5" fillId="34" borderId="22" xfId="57" applyNumberFormat="1" applyFont="1" applyFill="1" applyBorder="1" applyAlignment="1">
      <alignment horizontal="center" wrapText="1"/>
      <protection/>
    </xf>
    <xf numFmtId="3" fontId="4" fillId="34" borderId="21" xfId="58" applyNumberFormat="1" applyFont="1" applyFill="1" applyBorder="1" applyAlignment="1" applyProtection="1">
      <alignment horizontal="center" wrapText="1"/>
      <protection/>
    </xf>
    <xf numFmtId="3" fontId="4" fillId="34" borderId="22" xfId="58" applyNumberFormat="1" applyFont="1" applyFill="1" applyBorder="1" applyAlignment="1" applyProtection="1">
      <alignment horizontal="center" wrapText="1"/>
      <protection/>
    </xf>
    <xf numFmtId="37" fontId="5" fillId="34" borderId="16" xfId="57" applyNumberFormat="1" applyFont="1" applyFill="1" applyBorder="1" applyAlignment="1">
      <alignment horizontal="center" wrapText="1"/>
      <protection/>
    </xf>
    <xf numFmtId="37" fontId="5" fillId="34" borderId="20" xfId="57" applyNumberFormat="1" applyFont="1" applyFill="1" applyBorder="1" applyAlignment="1">
      <alignment horizontal="center" wrapText="1"/>
      <protection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37" fontId="5" fillId="34" borderId="16" xfId="57" applyNumberFormat="1" applyFont="1" applyFill="1" applyBorder="1" applyAlignment="1">
      <alignment horizontal="center"/>
      <protection/>
    </xf>
    <xf numFmtId="37" fontId="5" fillId="34" borderId="17" xfId="57" applyNumberFormat="1" applyFont="1" applyFill="1" applyBorder="1" applyAlignment="1">
      <alignment horizontal="center"/>
      <protection/>
    </xf>
    <xf numFmtId="37" fontId="5" fillId="34" borderId="14" xfId="57" applyNumberFormat="1" applyFont="1" applyFill="1" applyBorder="1" applyAlignment="1">
      <alignment horizontal="center"/>
      <protection/>
    </xf>
    <xf numFmtId="37" fontId="5" fillId="34" borderId="10" xfId="57" applyNumberFormat="1" applyFont="1" applyFill="1" applyBorder="1" applyAlignment="1">
      <alignment horizontal="center"/>
      <protection/>
    </xf>
    <xf numFmtId="37" fontId="5" fillId="34" borderId="11" xfId="57" applyNumberFormat="1" applyFont="1" applyFill="1" applyBorder="1" applyAlignment="1">
      <alignment horizontal="center"/>
      <protection/>
    </xf>
    <xf numFmtId="37" fontId="5" fillId="34" borderId="12" xfId="57" applyNumberFormat="1" applyFont="1" applyFill="1" applyBorder="1" applyAlignment="1">
      <alignment horizontal="center"/>
      <protection/>
    </xf>
    <xf numFmtId="37" fontId="4" fillId="34" borderId="16" xfId="57" applyNumberFormat="1" applyFont="1" applyFill="1" applyBorder="1" applyAlignment="1">
      <alignment horizontal="center" wrapText="1"/>
      <protection/>
    </xf>
    <xf numFmtId="37" fontId="4" fillId="34" borderId="20" xfId="57" applyNumberFormat="1" applyFont="1" applyFill="1" applyBorder="1" applyAlignment="1">
      <alignment horizontal="center" wrapText="1"/>
      <protection/>
    </xf>
    <xf numFmtId="37" fontId="4" fillId="34" borderId="17" xfId="57" applyNumberFormat="1" applyFont="1" applyFill="1" applyBorder="1" applyAlignment="1">
      <alignment horizontal="center" wrapText="1"/>
      <protection/>
    </xf>
    <xf numFmtId="37" fontId="4" fillId="34" borderId="13" xfId="57" applyNumberFormat="1" applyFont="1" applyFill="1" applyBorder="1" applyAlignment="1">
      <alignment horizontal="center" wrapText="1"/>
      <protection/>
    </xf>
    <xf numFmtId="37" fontId="5" fillId="34" borderId="14" xfId="57" applyNumberFormat="1" applyFont="1" applyFill="1" applyBorder="1" applyAlignment="1">
      <alignment horizontal="center" wrapText="1"/>
      <protection/>
    </xf>
    <xf numFmtId="37" fontId="5" fillId="34" borderId="15" xfId="57" applyNumberFormat="1" applyFont="1" applyFill="1" applyBorder="1" applyAlignment="1">
      <alignment horizontal="center" wrapText="1"/>
      <protection/>
    </xf>
    <xf numFmtId="0" fontId="5" fillId="34" borderId="2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PPOP" xfId="57"/>
    <cellStyle name="Normal_NHR0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28125" style="3" customWidth="1"/>
    <col min="2" max="2" width="10.57421875" style="3" customWidth="1"/>
    <col min="3" max="3" width="8.28125" style="3" customWidth="1"/>
    <col min="4" max="4" width="8.421875" style="3" customWidth="1"/>
    <col min="5" max="17" width="9.140625" style="3" customWidth="1"/>
    <col min="18" max="18" width="1.1484375" style="3" customWidth="1"/>
    <col min="19" max="16384" width="9.140625" style="3" customWidth="1"/>
  </cols>
  <sheetData>
    <row r="1" spans="1:17" ht="11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0" customFormat="1" ht="11.25">
      <c r="A2" s="4" t="s">
        <v>75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2"/>
      <c r="O2" s="2"/>
      <c r="P2" s="2"/>
      <c r="Q2" s="2"/>
    </row>
    <row r="3" spans="1:17" ht="11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2"/>
      <c r="O3" s="2"/>
      <c r="P3" s="2"/>
      <c r="Q3" s="2"/>
    </row>
    <row r="4" spans="1:18" ht="12.75" customHeight="1">
      <c r="A4" s="56" t="s">
        <v>55</v>
      </c>
      <c r="B4" s="70" t="s">
        <v>57</v>
      </c>
      <c r="C4" s="64" t="s">
        <v>1</v>
      </c>
      <c r="D4" s="66" t="s">
        <v>2</v>
      </c>
      <c r="E4" s="68" t="s">
        <v>59</v>
      </c>
      <c r="F4" s="61" t="s">
        <v>3</v>
      </c>
      <c r="G4" s="62"/>
      <c r="H4" s="63"/>
      <c r="I4" s="58" t="s">
        <v>4</v>
      </c>
      <c r="J4" s="59"/>
      <c r="K4" s="59"/>
      <c r="L4" s="59"/>
      <c r="M4" s="59"/>
      <c r="N4" s="60"/>
      <c r="O4" s="50" t="s">
        <v>5</v>
      </c>
      <c r="P4" s="52" t="s">
        <v>6</v>
      </c>
      <c r="Q4" s="54" t="s">
        <v>7</v>
      </c>
      <c r="R4" s="18"/>
    </row>
    <row r="5" spans="1:18" ht="33.75" customHeight="1">
      <c r="A5" s="57"/>
      <c r="B5" s="71"/>
      <c r="C5" s="65"/>
      <c r="D5" s="67"/>
      <c r="E5" s="69"/>
      <c r="F5" s="6" t="s">
        <v>8</v>
      </c>
      <c r="G5" s="7" t="s">
        <v>9</v>
      </c>
      <c r="H5" s="8" t="s">
        <v>10</v>
      </c>
      <c r="I5" s="6" t="s">
        <v>11</v>
      </c>
      <c r="J5" s="7" t="s">
        <v>12</v>
      </c>
      <c r="K5" s="9" t="s">
        <v>14</v>
      </c>
      <c r="L5" s="7" t="s">
        <v>13</v>
      </c>
      <c r="M5" s="7" t="s">
        <v>15</v>
      </c>
      <c r="N5" s="8" t="s">
        <v>16</v>
      </c>
      <c r="O5" s="51"/>
      <c r="P5" s="53"/>
      <c r="Q5" s="55"/>
      <c r="R5" s="19"/>
    </row>
    <row r="6" spans="1:18" s="10" customFormat="1" ht="9" customHeight="1">
      <c r="A6" s="20"/>
      <c r="B6" s="29"/>
      <c r="C6" s="21"/>
      <c r="D6" s="21"/>
      <c r="E6" s="22"/>
      <c r="F6" s="21"/>
      <c r="G6" s="21"/>
      <c r="H6" s="22"/>
      <c r="I6" s="21"/>
      <c r="J6" s="21"/>
      <c r="K6" s="21"/>
      <c r="L6" s="23"/>
      <c r="M6" s="21"/>
      <c r="N6" s="22"/>
      <c r="O6" s="22"/>
      <c r="P6" s="24"/>
      <c r="Q6" s="22"/>
      <c r="R6" s="25"/>
    </row>
    <row r="7" spans="1:18" ht="11.25">
      <c r="A7" s="26" t="s">
        <v>17</v>
      </c>
      <c r="B7" s="30">
        <v>530854</v>
      </c>
      <c r="C7" s="17">
        <v>12746</v>
      </c>
      <c r="D7" s="17">
        <v>3269</v>
      </c>
      <c r="E7" s="17">
        <f aca="true" t="shared" si="0" ref="E7:E58">+C7-D7</f>
        <v>9477</v>
      </c>
      <c r="F7" s="17">
        <v>12391</v>
      </c>
      <c r="G7" s="17">
        <v>11527</v>
      </c>
      <c r="H7" s="17">
        <v>864</v>
      </c>
      <c r="I7" s="17">
        <v>729</v>
      </c>
      <c r="J7" s="17">
        <v>441</v>
      </c>
      <c r="K7" s="17">
        <v>266</v>
      </c>
      <c r="L7" s="48" t="s">
        <v>79</v>
      </c>
      <c r="M7" s="17">
        <v>34</v>
      </c>
      <c r="N7" s="17">
        <f>+I7-J7+K7+M7</f>
        <v>588</v>
      </c>
      <c r="O7" s="17">
        <f aca="true" t="shared" si="1" ref="O7:O58">+H7+N7</f>
        <v>1452</v>
      </c>
      <c r="P7" s="17">
        <v>-2659</v>
      </c>
      <c r="Q7" s="17">
        <f>+E7+O7+P7</f>
        <v>8270</v>
      </c>
      <c r="R7" s="27"/>
    </row>
    <row r="8" spans="1:18" ht="11.25">
      <c r="A8" s="26" t="s">
        <v>18</v>
      </c>
      <c r="B8" s="30">
        <v>539124</v>
      </c>
      <c r="C8" s="17">
        <v>12624</v>
      </c>
      <c r="D8" s="17">
        <v>3400</v>
      </c>
      <c r="E8" s="17">
        <f t="shared" si="0"/>
        <v>9224</v>
      </c>
      <c r="F8" s="17">
        <v>11822</v>
      </c>
      <c r="G8" s="17">
        <v>12599</v>
      </c>
      <c r="H8" s="17">
        <v>-777</v>
      </c>
      <c r="I8" s="17">
        <v>751</v>
      </c>
      <c r="J8" s="17">
        <v>427</v>
      </c>
      <c r="K8" s="17">
        <v>243</v>
      </c>
      <c r="L8" s="48" t="s">
        <v>79</v>
      </c>
      <c r="M8" s="17">
        <v>75</v>
      </c>
      <c r="N8" s="17">
        <f aca="true" t="shared" si="2" ref="N8:N26">+I8-J8+K8+M8</f>
        <v>642</v>
      </c>
      <c r="O8" s="17">
        <f t="shared" si="1"/>
        <v>-135</v>
      </c>
      <c r="P8" s="17">
        <v>-2652</v>
      </c>
      <c r="Q8" s="17">
        <f aca="true" t="shared" si="3" ref="Q8:Q58">+E8+O8+P8</f>
        <v>6437</v>
      </c>
      <c r="R8" s="27"/>
    </row>
    <row r="9" spans="1:18" ht="11.25">
      <c r="A9" s="26" t="s">
        <v>19</v>
      </c>
      <c r="B9" s="30">
        <v>545561</v>
      </c>
      <c r="C9" s="17">
        <v>11962</v>
      </c>
      <c r="D9" s="17">
        <v>3362</v>
      </c>
      <c r="E9" s="17">
        <f t="shared" si="0"/>
        <v>8600</v>
      </c>
      <c r="F9" s="17">
        <v>13133</v>
      </c>
      <c r="G9" s="17">
        <v>15852</v>
      </c>
      <c r="H9" s="17">
        <v>-2719</v>
      </c>
      <c r="I9" s="17">
        <v>1128</v>
      </c>
      <c r="J9" s="17">
        <v>556</v>
      </c>
      <c r="K9" s="17">
        <v>246</v>
      </c>
      <c r="L9" s="48" t="s">
        <v>79</v>
      </c>
      <c r="M9" s="17">
        <v>-5</v>
      </c>
      <c r="N9" s="17">
        <f t="shared" si="2"/>
        <v>813</v>
      </c>
      <c r="O9" s="17">
        <f t="shared" si="1"/>
        <v>-1906</v>
      </c>
      <c r="P9" s="17">
        <v>-2651</v>
      </c>
      <c r="Q9" s="17">
        <f t="shared" si="3"/>
        <v>4043</v>
      </c>
      <c r="R9" s="27"/>
    </row>
    <row r="10" spans="1:18" ht="11.25">
      <c r="A10" s="26" t="s">
        <v>20</v>
      </c>
      <c r="B10" s="30">
        <v>549604</v>
      </c>
      <c r="C10" s="17">
        <v>11430</v>
      </c>
      <c r="D10" s="17">
        <v>3237</v>
      </c>
      <c r="E10" s="17">
        <f t="shared" si="0"/>
        <v>8193</v>
      </c>
      <c r="F10" s="17">
        <v>12333</v>
      </c>
      <c r="G10" s="17">
        <v>11790</v>
      </c>
      <c r="H10" s="17">
        <v>543</v>
      </c>
      <c r="I10" s="17">
        <v>995</v>
      </c>
      <c r="J10" s="17">
        <v>516</v>
      </c>
      <c r="K10" s="17">
        <v>252</v>
      </c>
      <c r="L10" s="48" t="s">
        <v>79</v>
      </c>
      <c r="M10" s="17">
        <v>77</v>
      </c>
      <c r="N10" s="17">
        <f t="shared" si="2"/>
        <v>808</v>
      </c>
      <c r="O10" s="17">
        <f t="shared" si="1"/>
        <v>1351</v>
      </c>
      <c r="P10" s="17">
        <v>-2652</v>
      </c>
      <c r="Q10" s="17">
        <f t="shared" si="3"/>
        <v>6892</v>
      </c>
      <c r="R10" s="27"/>
    </row>
    <row r="11" spans="1:18" ht="11.25">
      <c r="A11" s="26" t="s">
        <v>21</v>
      </c>
      <c r="B11" s="30">
        <v>556496</v>
      </c>
      <c r="C11" s="17">
        <v>11030</v>
      </c>
      <c r="D11" s="17">
        <v>3260</v>
      </c>
      <c r="E11" s="17">
        <f t="shared" si="0"/>
        <v>7770</v>
      </c>
      <c r="F11" s="17">
        <v>11699</v>
      </c>
      <c r="G11" s="17">
        <v>11567</v>
      </c>
      <c r="H11" s="17">
        <v>132</v>
      </c>
      <c r="I11" s="17">
        <v>1013</v>
      </c>
      <c r="J11" s="17">
        <v>442</v>
      </c>
      <c r="K11" s="17">
        <v>241</v>
      </c>
      <c r="L11" s="48" t="s">
        <v>79</v>
      </c>
      <c r="M11" s="17">
        <v>-13</v>
      </c>
      <c r="N11" s="17">
        <f t="shared" si="2"/>
        <v>799</v>
      </c>
      <c r="O11" s="17">
        <f t="shared" si="1"/>
        <v>931</v>
      </c>
      <c r="P11" s="17">
        <v>-2558</v>
      </c>
      <c r="Q11" s="17">
        <f t="shared" si="3"/>
        <v>6143</v>
      </c>
      <c r="R11" s="27"/>
    </row>
    <row r="12" spans="1:18" ht="11.25">
      <c r="A12" s="26" t="s">
        <v>22</v>
      </c>
      <c r="B12" s="30">
        <v>562639</v>
      </c>
      <c r="C12" s="17">
        <v>10991</v>
      </c>
      <c r="D12" s="17">
        <v>3192</v>
      </c>
      <c r="E12" s="17">
        <f t="shared" si="0"/>
        <v>7799</v>
      </c>
      <c r="F12" s="17">
        <v>8304</v>
      </c>
      <c r="G12" s="17">
        <v>12453</v>
      </c>
      <c r="H12" s="17">
        <v>-4149</v>
      </c>
      <c r="I12" s="17">
        <v>648</v>
      </c>
      <c r="J12" s="17">
        <v>381</v>
      </c>
      <c r="K12" s="17">
        <v>217</v>
      </c>
      <c r="L12" s="48" t="s">
        <v>79</v>
      </c>
      <c r="M12" s="17">
        <v>-6</v>
      </c>
      <c r="N12" s="17">
        <f t="shared" si="2"/>
        <v>478</v>
      </c>
      <c r="O12" s="17">
        <f t="shared" si="1"/>
        <v>-3671</v>
      </c>
      <c r="P12" s="17">
        <v>-1419</v>
      </c>
      <c r="Q12" s="17">
        <f t="shared" si="3"/>
        <v>2709</v>
      </c>
      <c r="R12" s="27"/>
    </row>
    <row r="13" spans="1:18" ht="11.25">
      <c r="A13" s="26" t="s">
        <v>23</v>
      </c>
      <c r="B13" s="30">
        <v>565348</v>
      </c>
      <c r="C13" s="17">
        <v>10912</v>
      </c>
      <c r="D13" s="17">
        <v>3139</v>
      </c>
      <c r="E13" s="17">
        <f t="shared" si="0"/>
        <v>7773</v>
      </c>
      <c r="F13" s="17">
        <v>8181</v>
      </c>
      <c r="G13" s="17">
        <v>12492</v>
      </c>
      <c r="H13" s="17">
        <v>-4311</v>
      </c>
      <c r="I13" s="17">
        <v>466</v>
      </c>
      <c r="J13" s="17">
        <v>414</v>
      </c>
      <c r="K13" s="17">
        <v>210</v>
      </c>
      <c r="L13" s="48" t="s">
        <v>79</v>
      </c>
      <c r="M13" s="17">
        <v>-13</v>
      </c>
      <c r="N13" s="17">
        <f t="shared" si="2"/>
        <v>249</v>
      </c>
      <c r="O13" s="17">
        <f t="shared" si="1"/>
        <v>-4062</v>
      </c>
      <c r="P13" s="17">
        <v>-1420</v>
      </c>
      <c r="Q13" s="17">
        <f t="shared" si="3"/>
        <v>2291</v>
      </c>
      <c r="R13" s="27"/>
    </row>
    <row r="14" spans="1:18" ht="11.25">
      <c r="A14" s="26" t="s">
        <v>24</v>
      </c>
      <c r="B14" s="30">
        <v>567639</v>
      </c>
      <c r="C14" s="17">
        <v>10110</v>
      </c>
      <c r="D14" s="17">
        <v>3144</v>
      </c>
      <c r="E14" s="17">
        <f t="shared" si="0"/>
        <v>6966</v>
      </c>
      <c r="F14" s="17">
        <v>8462</v>
      </c>
      <c r="G14" s="17">
        <v>11836</v>
      </c>
      <c r="H14" s="17">
        <v>-3374</v>
      </c>
      <c r="I14" s="17">
        <v>377</v>
      </c>
      <c r="J14" s="17">
        <v>403</v>
      </c>
      <c r="K14" s="17">
        <v>208</v>
      </c>
      <c r="L14" s="48" t="s">
        <v>79</v>
      </c>
      <c r="M14" s="17">
        <v>81</v>
      </c>
      <c r="N14" s="17">
        <f t="shared" si="2"/>
        <v>263</v>
      </c>
      <c r="O14" s="17">
        <f t="shared" si="1"/>
        <v>-3111</v>
      </c>
      <c r="P14" s="17">
        <v>-1419</v>
      </c>
      <c r="Q14" s="17">
        <f t="shared" si="3"/>
        <v>2436</v>
      </c>
      <c r="R14" s="27"/>
    </row>
    <row r="15" spans="1:18" ht="11.25">
      <c r="A15" s="26" t="s">
        <v>25</v>
      </c>
      <c r="B15" s="30">
        <v>570075</v>
      </c>
      <c r="C15" s="17">
        <v>10291</v>
      </c>
      <c r="D15" s="17">
        <v>3285</v>
      </c>
      <c r="E15" s="17">
        <f t="shared" si="0"/>
        <v>7006</v>
      </c>
      <c r="F15" s="17">
        <v>9066</v>
      </c>
      <c r="G15" s="17">
        <v>12663</v>
      </c>
      <c r="H15" s="17">
        <v>-3597</v>
      </c>
      <c r="I15" s="17">
        <v>681</v>
      </c>
      <c r="J15" s="17">
        <v>318</v>
      </c>
      <c r="K15" s="17">
        <v>191</v>
      </c>
      <c r="L15" s="48" t="s">
        <v>79</v>
      </c>
      <c r="M15" s="17">
        <v>144</v>
      </c>
      <c r="N15" s="17">
        <f t="shared" si="2"/>
        <v>698</v>
      </c>
      <c r="O15" s="17">
        <f t="shared" si="1"/>
        <v>-2899</v>
      </c>
      <c r="P15" s="17">
        <v>-1423</v>
      </c>
      <c r="Q15" s="17">
        <f t="shared" si="3"/>
        <v>2684</v>
      </c>
      <c r="R15" s="27"/>
    </row>
    <row r="16" spans="1:18" ht="11.25">
      <c r="A16" s="26" t="s">
        <v>26</v>
      </c>
      <c r="B16" s="30">
        <v>572759</v>
      </c>
      <c r="C16" s="17">
        <v>10325</v>
      </c>
      <c r="D16" s="17">
        <v>3232</v>
      </c>
      <c r="E16" s="17">
        <f t="shared" si="0"/>
        <v>7093</v>
      </c>
      <c r="F16" s="17">
        <v>9238</v>
      </c>
      <c r="G16" s="17">
        <v>12790</v>
      </c>
      <c r="H16" s="17">
        <v>-3552</v>
      </c>
      <c r="I16" s="17">
        <v>483</v>
      </c>
      <c r="J16" s="17">
        <v>296</v>
      </c>
      <c r="K16" s="17">
        <v>176</v>
      </c>
      <c r="L16" s="48" t="s">
        <v>79</v>
      </c>
      <c r="M16" s="17">
        <v>122</v>
      </c>
      <c r="N16" s="17">
        <f t="shared" si="2"/>
        <v>485</v>
      </c>
      <c r="O16" s="17">
        <f t="shared" si="1"/>
        <v>-3067</v>
      </c>
      <c r="P16" s="17">
        <v>-1483</v>
      </c>
      <c r="Q16" s="17">
        <f t="shared" si="3"/>
        <v>2543</v>
      </c>
      <c r="R16" s="27"/>
    </row>
    <row r="17" spans="1:18" ht="11.25">
      <c r="A17" s="26" t="s">
        <v>27</v>
      </c>
      <c r="B17" s="30">
        <v>575302</v>
      </c>
      <c r="C17" s="17">
        <v>9593</v>
      </c>
      <c r="D17" s="17">
        <v>3322</v>
      </c>
      <c r="E17" s="17">
        <f t="shared" si="0"/>
        <v>6271</v>
      </c>
      <c r="F17" s="17">
        <v>8763</v>
      </c>
      <c r="G17" s="17">
        <v>14456</v>
      </c>
      <c r="H17" s="17">
        <v>-5693</v>
      </c>
      <c r="I17" s="17">
        <v>424</v>
      </c>
      <c r="J17" s="17">
        <v>400</v>
      </c>
      <c r="K17" s="17">
        <v>175</v>
      </c>
      <c r="L17" s="48" t="s">
        <v>79</v>
      </c>
      <c r="M17" s="17">
        <v>-42</v>
      </c>
      <c r="N17" s="17">
        <f t="shared" si="2"/>
        <v>157</v>
      </c>
      <c r="O17" s="17">
        <f t="shared" si="1"/>
        <v>-5536</v>
      </c>
      <c r="P17" s="17">
        <v>-2242</v>
      </c>
      <c r="Q17" s="17">
        <f t="shared" si="3"/>
        <v>-1507</v>
      </c>
      <c r="R17" s="27"/>
    </row>
    <row r="18" spans="1:18" ht="11.25">
      <c r="A18" s="26" t="s">
        <v>28</v>
      </c>
      <c r="B18" s="30">
        <v>573795</v>
      </c>
      <c r="C18" s="17">
        <v>9142</v>
      </c>
      <c r="D18" s="17">
        <v>3465</v>
      </c>
      <c r="E18" s="17">
        <f t="shared" si="0"/>
        <v>5677</v>
      </c>
      <c r="F18" s="17">
        <v>10193</v>
      </c>
      <c r="G18" s="17">
        <v>8364</v>
      </c>
      <c r="H18" s="17">
        <v>1829</v>
      </c>
      <c r="I18" s="17">
        <v>356</v>
      </c>
      <c r="J18" s="17">
        <v>563</v>
      </c>
      <c r="K18" s="17">
        <v>264</v>
      </c>
      <c r="L18" s="48" t="s">
        <v>79</v>
      </c>
      <c r="M18" s="17">
        <v>48</v>
      </c>
      <c r="N18" s="17">
        <f t="shared" si="2"/>
        <v>105</v>
      </c>
      <c r="O18" s="17">
        <f t="shared" si="1"/>
        <v>1934</v>
      </c>
      <c r="P18" s="17">
        <v>-2242</v>
      </c>
      <c r="Q18" s="17">
        <f t="shared" si="3"/>
        <v>5369</v>
      </c>
      <c r="R18" s="27"/>
    </row>
    <row r="19" spans="1:18" ht="11.25">
      <c r="A19" s="26" t="s">
        <v>29</v>
      </c>
      <c r="B19" s="30">
        <v>579164</v>
      </c>
      <c r="C19" s="17">
        <v>8724</v>
      </c>
      <c r="D19" s="17">
        <v>3548</v>
      </c>
      <c r="E19" s="17">
        <f t="shared" si="0"/>
        <v>5176</v>
      </c>
      <c r="F19" s="17">
        <v>6753</v>
      </c>
      <c r="G19" s="17">
        <v>8779</v>
      </c>
      <c r="H19" s="17">
        <v>-2026</v>
      </c>
      <c r="I19" s="17">
        <v>311</v>
      </c>
      <c r="J19" s="17">
        <v>360</v>
      </c>
      <c r="K19" s="17">
        <v>130</v>
      </c>
      <c r="L19" s="48" t="s">
        <v>79</v>
      </c>
      <c r="M19" s="17">
        <v>-81</v>
      </c>
      <c r="N19" s="17">
        <f t="shared" si="2"/>
        <v>0</v>
      </c>
      <c r="O19" s="17">
        <f t="shared" si="1"/>
        <v>-2026</v>
      </c>
      <c r="P19" s="17">
        <v>-2249</v>
      </c>
      <c r="Q19" s="17">
        <f t="shared" si="3"/>
        <v>901</v>
      </c>
      <c r="R19" s="27"/>
    </row>
    <row r="20" spans="1:18" ht="11.25">
      <c r="A20" s="26" t="s">
        <v>30</v>
      </c>
      <c r="B20" s="30">
        <v>580065</v>
      </c>
      <c r="C20" s="17">
        <v>8323</v>
      </c>
      <c r="D20" s="17">
        <v>3478</v>
      </c>
      <c r="E20" s="17">
        <f t="shared" si="0"/>
        <v>4845</v>
      </c>
      <c r="F20" s="17">
        <v>5989</v>
      </c>
      <c r="G20" s="17">
        <v>9434</v>
      </c>
      <c r="H20" s="17">
        <v>-3445</v>
      </c>
      <c r="I20" s="17">
        <v>300</v>
      </c>
      <c r="J20" s="17">
        <v>512</v>
      </c>
      <c r="K20" s="17">
        <v>215</v>
      </c>
      <c r="L20" s="48" t="s">
        <v>79</v>
      </c>
      <c r="M20" s="17">
        <v>49</v>
      </c>
      <c r="N20" s="17">
        <f t="shared" si="2"/>
        <v>52</v>
      </c>
      <c r="O20" s="17">
        <f t="shared" si="1"/>
        <v>-3393</v>
      </c>
      <c r="P20" s="17">
        <v>-2242</v>
      </c>
      <c r="Q20" s="17">
        <f t="shared" si="3"/>
        <v>-790</v>
      </c>
      <c r="R20" s="27"/>
    </row>
    <row r="21" spans="1:18" ht="11.25">
      <c r="A21" s="26" t="s">
        <v>31</v>
      </c>
      <c r="B21" s="30">
        <v>579275</v>
      </c>
      <c r="C21" s="17">
        <v>8346</v>
      </c>
      <c r="D21" s="17">
        <v>3575</v>
      </c>
      <c r="E21" s="17">
        <f t="shared" si="0"/>
        <v>4771</v>
      </c>
      <c r="F21" s="17">
        <v>5930</v>
      </c>
      <c r="G21" s="17">
        <v>11646</v>
      </c>
      <c r="H21" s="17">
        <v>-5716</v>
      </c>
      <c r="I21" s="17">
        <v>298</v>
      </c>
      <c r="J21" s="17">
        <v>439</v>
      </c>
      <c r="K21" s="17">
        <v>229</v>
      </c>
      <c r="L21" s="48" t="s">
        <v>79</v>
      </c>
      <c r="M21" s="17">
        <v>53</v>
      </c>
      <c r="N21" s="17">
        <f t="shared" si="2"/>
        <v>141</v>
      </c>
      <c r="O21" s="17">
        <f t="shared" si="1"/>
        <v>-5575</v>
      </c>
      <c r="P21" s="17">
        <v>-2165</v>
      </c>
      <c r="Q21" s="17">
        <f t="shared" si="3"/>
        <v>-2969</v>
      </c>
      <c r="R21" s="27"/>
    </row>
    <row r="22" spans="1:18" ht="11.25">
      <c r="A22" s="26" t="s">
        <v>32</v>
      </c>
      <c r="B22" s="30">
        <v>576306</v>
      </c>
      <c r="C22" s="17">
        <v>7899</v>
      </c>
      <c r="D22" s="17">
        <v>3578</v>
      </c>
      <c r="E22" s="17">
        <f t="shared" si="0"/>
        <v>4321</v>
      </c>
      <c r="F22" s="17">
        <v>8024</v>
      </c>
      <c r="G22" s="17">
        <v>12447</v>
      </c>
      <c r="H22" s="17">
        <v>-4423</v>
      </c>
      <c r="I22" s="17">
        <v>355</v>
      </c>
      <c r="J22" s="17">
        <v>470</v>
      </c>
      <c r="K22" s="17">
        <v>152</v>
      </c>
      <c r="L22" s="48" t="s">
        <v>79</v>
      </c>
      <c r="M22" s="17">
        <v>233</v>
      </c>
      <c r="N22" s="17">
        <f t="shared" si="2"/>
        <v>270</v>
      </c>
      <c r="O22" s="17">
        <f t="shared" si="1"/>
        <v>-4153</v>
      </c>
      <c r="P22" s="17">
        <v>-1232</v>
      </c>
      <c r="Q22" s="17">
        <f t="shared" si="3"/>
        <v>-1064</v>
      </c>
      <c r="R22" s="27"/>
    </row>
    <row r="23" spans="1:18" ht="11.25">
      <c r="A23" s="26" t="s">
        <v>33</v>
      </c>
      <c r="B23" s="30">
        <v>575242</v>
      </c>
      <c r="C23" s="17">
        <v>7656</v>
      </c>
      <c r="D23" s="17">
        <v>3612</v>
      </c>
      <c r="E23" s="17">
        <f t="shared" si="0"/>
        <v>4044</v>
      </c>
      <c r="F23" s="17">
        <v>9098</v>
      </c>
      <c r="G23" s="17">
        <v>12602</v>
      </c>
      <c r="H23" s="17">
        <v>-3504</v>
      </c>
      <c r="I23" s="17">
        <v>434</v>
      </c>
      <c r="J23" s="17">
        <v>281</v>
      </c>
      <c r="K23" s="17">
        <v>92</v>
      </c>
      <c r="L23" s="48" t="s">
        <v>79</v>
      </c>
      <c r="M23" s="17">
        <v>190</v>
      </c>
      <c r="N23" s="17">
        <f t="shared" si="2"/>
        <v>435</v>
      </c>
      <c r="O23" s="17">
        <f t="shared" si="1"/>
        <v>-3069</v>
      </c>
      <c r="P23" s="17">
        <v>-1235</v>
      </c>
      <c r="Q23" s="17">
        <f t="shared" si="3"/>
        <v>-260</v>
      </c>
      <c r="R23" s="27"/>
    </row>
    <row r="24" spans="1:18" ht="11.25">
      <c r="A24" s="26" t="s">
        <v>34</v>
      </c>
      <c r="B24" s="30">
        <v>574982</v>
      </c>
      <c r="C24" s="17">
        <v>7396</v>
      </c>
      <c r="D24" s="17">
        <v>3611</v>
      </c>
      <c r="E24" s="17">
        <f t="shared" si="0"/>
        <v>3785</v>
      </c>
      <c r="F24" s="17">
        <v>10106</v>
      </c>
      <c r="G24" s="17">
        <v>11761</v>
      </c>
      <c r="H24" s="17">
        <v>-1655</v>
      </c>
      <c r="I24" s="17">
        <v>431</v>
      </c>
      <c r="J24" s="17">
        <v>198</v>
      </c>
      <c r="K24" s="17">
        <v>64</v>
      </c>
      <c r="L24" s="48" t="s">
        <v>79</v>
      </c>
      <c r="M24" s="17">
        <v>375</v>
      </c>
      <c r="N24" s="17">
        <f t="shared" si="2"/>
        <v>672</v>
      </c>
      <c r="O24" s="17">
        <f t="shared" si="1"/>
        <v>-983</v>
      </c>
      <c r="P24" s="17">
        <v>-1233</v>
      </c>
      <c r="Q24" s="17">
        <f t="shared" si="3"/>
        <v>1569</v>
      </c>
      <c r="R24" s="27"/>
    </row>
    <row r="25" spans="1:18" ht="11.25">
      <c r="A25" s="26" t="s">
        <v>35</v>
      </c>
      <c r="B25" s="30">
        <v>576551</v>
      </c>
      <c r="C25" s="17">
        <v>7996</v>
      </c>
      <c r="D25" s="17">
        <v>3894</v>
      </c>
      <c r="E25" s="17">
        <f t="shared" si="0"/>
        <v>4102</v>
      </c>
      <c r="F25" s="17">
        <v>10102</v>
      </c>
      <c r="G25" s="17">
        <v>12991</v>
      </c>
      <c r="H25" s="17">
        <v>-2889</v>
      </c>
      <c r="I25" s="17">
        <v>483</v>
      </c>
      <c r="J25" s="17">
        <v>200</v>
      </c>
      <c r="K25" s="17">
        <v>65</v>
      </c>
      <c r="L25" s="48" t="s">
        <v>79</v>
      </c>
      <c r="M25" s="17">
        <v>488</v>
      </c>
      <c r="N25" s="17">
        <f t="shared" si="2"/>
        <v>836</v>
      </c>
      <c r="O25" s="17">
        <f t="shared" si="1"/>
        <v>-2053</v>
      </c>
      <c r="P25" s="17">
        <v>-1232</v>
      </c>
      <c r="Q25" s="17">
        <f t="shared" si="3"/>
        <v>817</v>
      </c>
      <c r="R25" s="27"/>
    </row>
    <row r="26" spans="1:18" ht="11.25">
      <c r="A26" s="26" t="s">
        <v>36</v>
      </c>
      <c r="B26" s="30">
        <v>577368</v>
      </c>
      <c r="C26" s="17">
        <v>7354</v>
      </c>
      <c r="D26" s="17">
        <v>3816</v>
      </c>
      <c r="E26" s="17">
        <f t="shared" si="0"/>
        <v>3538</v>
      </c>
      <c r="F26" s="17">
        <v>10278</v>
      </c>
      <c r="G26" s="17">
        <v>11208</v>
      </c>
      <c r="H26" s="17">
        <v>-930</v>
      </c>
      <c r="I26" s="17">
        <v>614</v>
      </c>
      <c r="J26" s="17">
        <v>229</v>
      </c>
      <c r="K26" s="17">
        <v>76</v>
      </c>
      <c r="L26" s="48" t="s">
        <v>79</v>
      </c>
      <c r="M26" s="17">
        <v>482</v>
      </c>
      <c r="N26" s="17">
        <f t="shared" si="2"/>
        <v>943</v>
      </c>
      <c r="O26" s="17">
        <f t="shared" si="1"/>
        <v>13</v>
      </c>
      <c r="P26" s="17">
        <v>-1275</v>
      </c>
      <c r="Q26" s="17">
        <f t="shared" si="3"/>
        <v>2276</v>
      </c>
      <c r="R26" s="27"/>
    </row>
    <row r="27" spans="1:18" ht="11.25">
      <c r="A27" s="26" t="s">
        <v>37</v>
      </c>
      <c r="B27" s="30">
        <v>579644</v>
      </c>
      <c r="C27" s="17">
        <v>6929</v>
      </c>
      <c r="D27" s="17">
        <v>3791</v>
      </c>
      <c r="E27" s="17">
        <f t="shared" si="0"/>
        <v>3138</v>
      </c>
      <c r="F27" s="17">
        <v>9266</v>
      </c>
      <c r="G27" s="17">
        <v>10935</v>
      </c>
      <c r="H27" s="17">
        <v>-1669</v>
      </c>
      <c r="I27" s="17">
        <v>704</v>
      </c>
      <c r="J27" s="17">
        <v>296</v>
      </c>
      <c r="K27" s="17">
        <v>95</v>
      </c>
      <c r="L27" s="17">
        <v>59</v>
      </c>
      <c r="M27" s="17">
        <v>366</v>
      </c>
      <c r="N27" s="17">
        <f aca="true" t="shared" si="4" ref="N27:N51">+I27-J27+K27-L27+M27</f>
        <v>810</v>
      </c>
      <c r="O27" s="17">
        <f t="shared" si="1"/>
        <v>-859</v>
      </c>
      <c r="P27" s="17">
        <v>-1814</v>
      </c>
      <c r="Q27" s="17">
        <f t="shared" si="3"/>
        <v>465</v>
      </c>
      <c r="R27" s="27"/>
    </row>
    <row r="28" spans="1:18" ht="11.25">
      <c r="A28" s="26" t="s">
        <v>38</v>
      </c>
      <c r="B28" s="30">
        <v>580109</v>
      </c>
      <c r="C28" s="17">
        <v>6689</v>
      </c>
      <c r="D28" s="17">
        <v>3815</v>
      </c>
      <c r="E28" s="17">
        <f t="shared" si="0"/>
        <v>2874</v>
      </c>
      <c r="F28" s="17">
        <v>7558</v>
      </c>
      <c r="G28" s="17">
        <v>10636</v>
      </c>
      <c r="H28" s="17">
        <v>-3078</v>
      </c>
      <c r="I28" s="17">
        <v>806</v>
      </c>
      <c r="J28" s="17">
        <v>258</v>
      </c>
      <c r="K28" s="17">
        <v>85</v>
      </c>
      <c r="L28" s="17">
        <v>58</v>
      </c>
      <c r="M28" s="17">
        <v>1307</v>
      </c>
      <c r="N28" s="17">
        <f t="shared" si="4"/>
        <v>1882</v>
      </c>
      <c r="O28" s="17">
        <f t="shared" si="1"/>
        <v>-1196</v>
      </c>
      <c r="P28" s="17">
        <v>-1810</v>
      </c>
      <c r="Q28" s="17">
        <f t="shared" si="3"/>
        <v>-132</v>
      </c>
      <c r="R28" s="27"/>
    </row>
    <row r="29" spans="1:18" ht="11.25">
      <c r="A29" s="26" t="s">
        <v>39</v>
      </c>
      <c r="B29" s="30">
        <v>579977</v>
      </c>
      <c r="C29" s="17">
        <v>6423</v>
      </c>
      <c r="D29" s="17">
        <v>3977</v>
      </c>
      <c r="E29" s="17">
        <f t="shared" si="0"/>
        <v>2446</v>
      </c>
      <c r="F29" s="17">
        <v>6580</v>
      </c>
      <c r="G29" s="17">
        <v>11532</v>
      </c>
      <c r="H29" s="17">
        <v>-4952</v>
      </c>
      <c r="I29" s="17">
        <v>704</v>
      </c>
      <c r="J29" s="17">
        <v>237</v>
      </c>
      <c r="K29" s="17">
        <v>83</v>
      </c>
      <c r="L29" s="17">
        <v>59</v>
      </c>
      <c r="M29" s="17">
        <v>-1687</v>
      </c>
      <c r="N29" s="17">
        <f t="shared" si="4"/>
        <v>-1196</v>
      </c>
      <c r="O29" s="17">
        <f t="shared" si="1"/>
        <v>-6148</v>
      </c>
      <c r="P29" s="17">
        <v>-1809</v>
      </c>
      <c r="Q29" s="17">
        <f t="shared" si="3"/>
        <v>-5511</v>
      </c>
      <c r="R29" s="27"/>
    </row>
    <row r="30" spans="1:18" ht="11.25">
      <c r="A30" s="26" t="s">
        <v>40</v>
      </c>
      <c r="B30" s="30">
        <v>574466</v>
      </c>
      <c r="C30" s="17">
        <v>6140</v>
      </c>
      <c r="D30" s="17">
        <v>3987</v>
      </c>
      <c r="E30" s="17">
        <f t="shared" si="0"/>
        <v>2153</v>
      </c>
      <c r="F30" s="17">
        <v>6406</v>
      </c>
      <c r="G30" s="17">
        <v>13380</v>
      </c>
      <c r="H30" s="17">
        <v>-6974</v>
      </c>
      <c r="I30" s="17">
        <v>615</v>
      </c>
      <c r="J30" s="17">
        <v>297</v>
      </c>
      <c r="K30" s="17">
        <v>106</v>
      </c>
      <c r="L30" s="17">
        <v>60</v>
      </c>
      <c r="M30" s="17">
        <v>-802</v>
      </c>
      <c r="N30" s="17">
        <f t="shared" si="4"/>
        <v>-438</v>
      </c>
      <c r="O30" s="17">
        <f t="shared" si="1"/>
        <v>-7412</v>
      </c>
      <c r="P30" s="17">
        <v>-1810</v>
      </c>
      <c r="Q30" s="17">
        <f t="shared" si="3"/>
        <v>-7069</v>
      </c>
      <c r="R30" s="27"/>
    </row>
    <row r="31" spans="1:18" ht="11.25">
      <c r="A31" s="26" t="s">
        <v>41</v>
      </c>
      <c r="B31" s="30">
        <v>567397</v>
      </c>
      <c r="C31" s="17">
        <v>5846</v>
      </c>
      <c r="D31" s="17">
        <v>3954</v>
      </c>
      <c r="E31" s="17">
        <f t="shared" si="0"/>
        <v>1892</v>
      </c>
      <c r="F31" s="17">
        <v>7005</v>
      </c>
      <c r="G31" s="17">
        <v>14441</v>
      </c>
      <c r="H31" s="17">
        <v>-7436</v>
      </c>
      <c r="I31" s="17">
        <v>557</v>
      </c>
      <c r="J31" s="17">
        <v>223</v>
      </c>
      <c r="K31" s="17">
        <v>79</v>
      </c>
      <c r="L31" s="17">
        <v>59</v>
      </c>
      <c r="M31" s="17">
        <v>-634</v>
      </c>
      <c r="N31" s="17">
        <f t="shared" si="4"/>
        <v>-280</v>
      </c>
      <c r="O31" s="17">
        <f t="shared" si="1"/>
        <v>-7716</v>
      </c>
      <c r="P31" s="17">
        <v>-1875</v>
      </c>
      <c r="Q31" s="17">
        <f t="shared" si="3"/>
        <v>-7699</v>
      </c>
      <c r="R31" s="27"/>
    </row>
    <row r="32" spans="1:18" ht="11.25">
      <c r="A32" s="26" t="s">
        <v>42</v>
      </c>
      <c r="B32" s="30">
        <v>559698</v>
      </c>
      <c r="C32" s="17">
        <v>5542</v>
      </c>
      <c r="D32" s="17">
        <v>4181</v>
      </c>
      <c r="E32" s="17">
        <f t="shared" si="0"/>
        <v>1361</v>
      </c>
      <c r="F32" s="17">
        <v>6962</v>
      </c>
      <c r="G32" s="17">
        <v>15096</v>
      </c>
      <c r="H32" s="17">
        <v>-8134</v>
      </c>
      <c r="I32" s="17">
        <v>479</v>
      </c>
      <c r="J32" s="17">
        <v>187</v>
      </c>
      <c r="K32" s="17">
        <v>84</v>
      </c>
      <c r="L32" s="17">
        <v>105</v>
      </c>
      <c r="M32" s="17">
        <v>-11</v>
      </c>
      <c r="N32" s="17">
        <f t="shared" si="4"/>
        <v>260</v>
      </c>
      <c r="O32" s="17">
        <f t="shared" si="1"/>
        <v>-7874</v>
      </c>
      <c r="P32" s="17">
        <v>-2274</v>
      </c>
      <c r="Q32" s="17">
        <f t="shared" si="3"/>
        <v>-8787</v>
      </c>
      <c r="R32" s="27"/>
    </row>
    <row r="33" spans="1:18" ht="11.25">
      <c r="A33" s="26" t="s">
        <v>43</v>
      </c>
      <c r="B33" s="30">
        <v>550911</v>
      </c>
      <c r="C33" s="17">
        <v>5245</v>
      </c>
      <c r="D33" s="17">
        <v>4340</v>
      </c>
      <c r="E33" s="17">
        <f t="shared" si="0"/>
        <v>905</v>
      </c>
      <c r="F33" s="17">
        <v>7392</v>
      </c>
      <c r="G33" s="17">
        <v>16882</v>
      </c>
      <c r="H33" s="17">
        <v>-9490</v>
      </c>
      <c r="I33" s="17">
        <v>411</v>
      </c>
      <c r="J33" s="17">
        <v>297</v>
      </c>
      <c r="K33" s="17">
        <v>66</v>
      </c>
      <c r="L33" s="17">
        <v>105</v>
      </c>
      <c r="M33" s="17">
        <v>-285</v>
      </c>
      <c r="N33" s="17">
        <f t="shared" si="4"/>
        <v>-210</v>
      </c>
      <c r="O33" s="17">
        <f t="shared" si="1"/>
        <v>-9700</v>
      </c>
      <c r="P33" s="17">
        <v>-2273</v>
      </c>
      <c r="Q33" s="17">
        <f t="shared" si="3"/>
        <v>-11068</v>
      </c>
      <c r="R33" s="27"/>
    </row>
    <row r="34" spans="1:18" ht="11.25">
      <c r="A34" s="26" t="s">
        <v>44</v>
      </c>
      <c r="B34" s="32">
        <v>539843</v>
      </c>
      <c r="C34" s="17">
        <v>4899</v>
      </c>
      <c r="D34" s="17">
        <v>4095</v>
      </c>
      <c r="E34" s="17">
        <f t="shared" si="0"/>
        <v>804</v>
      </c>
      <c r="F34" s="17">
        <v>7995</v>
      </c>
      <c r="G34" s="17">
        <v>13690</v>
      </c>
      <c r="H34" s="17">
        <v>-5695</v>
      </c>
      <c r="I34" s="17">
        <v>368</v>
      </c>
      <c r="J34" s="17">
        <v>167</v>
      </c>
      <c r="K34" s="17">
        <v>110</v>
      </c>
      <c r="L34" s="17">
        <v>106</v>
      </c>
      <c r="M34" s="17">
        <v>446</v>
      </c>
      <c r="N34" s="17">
        <f t="shared" si="4"/>
        <v>651</v>
      </c>
      <c r="O34" s="17">
        <f t="shared" si="1"/>
        <v>-5044</v>
      </c>
      <c r="P34" s="17">
        <v>-2274</v>
      </c>
      <c r="Q34" s="17">
        <f t="shared" si="3"/>
        <v>-6514</v>
      </c>
      <c r="R34" s="27"/>
    </row>
    <row r="35" spans="1:18" ht="11.25">
      <c r="A35" s="26" t="s">
        <v>45</v>
      </c>
      <c r="B35" s="32">
        <v>533329</v>
      </c>
      <c r="C35" s="17">
        <v>5060</v>
      </c>
      <c r="D35" s="17">
        <v>4232</v>
      </c>
      <c r="E35" s="17">
        <f t="shared" si="0"/>
        <v>828</v>
      </c>
      <c r="F35" s="17">
        <v>8400</v>
      </c>
      <c r="G35" s="17">
        <v>12663</v>
      </c>
      <c r="H35" s="17">
        <v>-4263</v>
      </c>
      <c r="I35" s="17">
        <v>425</v>
      </c>
      <c r="J35" s="17">
        <v>332</v>
      </c>
      <c r="K35" s="17">
        <v>61</v>
      </c>
      <c r="L35" s="17">
        <v>105</v>
      </c>
      <c r="M35" s="17">
        <v>303</v>
      </c>
      <c r="N35" s="17">
        <f t="shared" si="4"/>
        <v>352</v>
      </c>
      <c r="O35" s="17">
        <f t="shared" si="1"/>
        <v>-3911</v>
      </c>
      <c r="P35" s="17">
        <v>-2280</v>
      </c>
      <c r="Q35" s="17">
        <f t="shared" si="3"/>
        <v>-5363</v>
      </c>
      <c r="R35" s="27"/>
    </row>
    <row r="36" spans="1:18" s="10" customFormat="1" ht="11.25">
      <c r="A36" s="31" t="s">
        <v>46</v>
      </c>
      <c r="B36" s="32">
        <v>527966</v>
      </c>
      <c r="C36" s="28">
        <v>4733</v>
      </c>
      <c r="D36" s="28">
        <v>4234</v>
      </c>
      <c r="E36" s="17">
        <f t="shared" si="0"/>
        <v>499</v>
      </c>
      <c r="F36" s="28">
        <v>7499</v>
      </c>
      <c r="G36" s="28">
        <v>11992</v>
      </c>
      <c r="H36" s="17">
        <v>-4493</v>
      </c>
      <c r="I36" s="28">
        <v>445</v>
      </c>
      <c r="J36" s="28">
        <v>286</v>
      </c>
      <c r="K36" s="28">
        <v>94</v>
      </c>
      <c r="L36" s="28">
        <v>105</v>
      </c>
      <c r="M36" s="28">
        <v>-147</v>
      </c>
      <c r="N36" s="17">
        <f t="shared" si="4"/>
        <v>1</v>
      </c>
      <c r="O36" s="17">
        <f t="shared" si="1"/>
        <v>-4492</v>
      </c>
      <c r="P36" s="28">
        <v>-1930</v>
      </c>
      <c r="Q36" s="17">
        <f t="shared" si="3"/>
        <v>-5923</v>
      </c>
      <c r="R36" s="33"/>
    </row>
    <row r="37" spans="1:19" s="10" customFormat="1" ht="11.25" customHeight="1">
      <c r="A37" s="31" t="s">
        <v>47</v>
      </c>
      <c r="B37" s="32">
        <v>522043</v>
      </c>
      <c r="C37" s="28">
        <v>4640</v>
      </c>
      <c r="D37" s="28">
        <v>4233</v>
      </c>
      <c r="E37" s="17">
        <f t="shared" si="0"/>
        <v>407</v>
      </c>
      <c r="F37" s="28">
        <v>8784</v>
      </c>
      <c r="G37" s="28">
        <v>12136</v>
      </c>
      <c r="H37" s="17">
        <v>-3352</v>
      </c>
      <c r="I37" s="28">
        <v>414</v>
      </c>
      <c r="J37" s="28">
        <v>265</v>
      </c>
      <c r="K37" s="28">
        <v>97</v>
      </c>
      <c r="L37" s="28">
        <v>354</v>
      </c>
      <c r="M37" s="28">
        <v>57</v>
      </c>
      <c r="N37" s="17">
        <f t="shared" si="4"/>
        <v>-51</v>
      </c>
      <c r="O37" s="17">
        <f t="shared" si="1"/>
        <v>-3403</v>
      </c>
      <c r="P37" s="28">
        <v>364</v>
      </c>
      <c r="Q37" s="17">
        <f t="shared" si="3"/>
        <v>-2632</v>
      </c>
      <c r="R37" s="33"/>
      <c r="S37"/>
    </row>
    <row r="38" spans="1:19" s="10" customFormat="1" ht="11.25" customHeight="1">
      <c r="A38" s="31" t="s">
        <v>48</v>
      </c>
      <c r="B38" s="32">
        <v>519411</v>
      </c>
      <c r="C38" s="28">
        <v>4598</v>
      </c>
      <c r="D38" s="28">
        <v>4313</v>
      </c>
      <c r="E38" s="17">
        <f t="shared" si="0"/>
        <v>285</v>
      </c>
      <c r="F38" s="28">
        <v>9198</v>
      </c>
      <c r="G38" s="28">
        <v>10881</v>
      </c>
      <c r="H38" s="17">
        <v>-1683</v>
      </c>
      <c r="I38" s="28">
        <v>316</v>
      </c>
      <c r="J38" s="28">
        <v>215</v>
      </c>
      <c r="K38" s="28">
        <v>190</v>
      </c>
      <c r="L38" s="28">
        <v>354</v>
      </c>
      <c r="M38" s="28">
        <v>76</v>
      </c>
      <c r="N38" s="17">
        <f t="shared" si="4"/>
        <v>13</v>
      </c>
      <c r="O38" s="17">
        <f t="shared" si="1"/>
        <v>-1670</v>
      </c>
      <c r="P38" s="28">
        <v>363</v>
      </c>
      <c r="Q38" s="17">
        <f t="shared" si="3"/>
        <v>-1022</v>
      </c>
      <c r="R38" s="33"/>
      <c r="S38"/>
    </row>
    <row r="39" spans="1:19" s="10" customFormat="1" ht="11.25" customHeight="1">
      <c r="A39" s="31" t="s">
        <v>49</v>
      </c>
      <c r="B39" s="32">
        <v>518389</v>
      </c>
      <c r="C39" s="28">
        <v>4602</v>
      </c>
      <c r="D39" s="28">
        <v>4272</v>
      </c>
      <c r="E39" s="17">
        <f t="shared" si="0"/>
        <v>330</v>
      </c>
      <c r="F39" s="28">
        <v>8397</v>
      </c>
      <c r="G39" s="28">
        <v>10424</v>
      </c>
      <c r="H39" s="17">
        <v>-2027</v>
      </c>
      <c r="I39" s="28">
        <v>536</v>
      </c>
      <c r="J39" s="28">
        <v>200</v>
      </c>
      <c r="K39" s="28">
        <v>159</v>
      </c>
      <c r="L39" s="28">
        <v>355</v>
      </c>
      <c r="M39" s="28">
        <v>178</v>
      </c>
      <c r="N39" s="17">
        <f t="shared" si="4"/>
        <v>318</v>
      </c>
      <c r="O39" s="17">
        <f t="shared" si="1"/>
        <v>-1709</v>
      </c>
      <c r="P39" s="28">
        <v>365</v>
      </c>
      <c r="Q39" s="17">
        <f t="shared" si="3"/>
        <v>-1014</v>
      </c>
      <c r="R39" s="33"/>
      <c r="S39"/>
    </row>
    <row r="40" spans="1:19" s="10" customFormat="1" ht="11.25" customHeight="1">
      <c r="A40" s="31" t="s">
        <v>50</v>
      </c>
      <c r="B40" s="32">
        <v>517375</v>
      </c>
      <c r="C40" s="28">
        <v>4546</v>
      </c>
      <c r="D40" s="28">
        <v>4448</v>
      </c>
      <c r="E40" s="17">
        <f t="shared" si="0"/>
        <v>98</v>
      </c>
      <c r="F40" s="28">
        <v>8213</v>
      </c>
      <c r="G40" s="28">
        <v>11923</v>
      </c>
      <c r="H40" s="28">
        <v>-3710</v>
      </c>
      <c r="I40" s="28">
        <v>541</v>
      </c>
      <c r="J40" s="28">
        <v>238</v>
      </c>
      <c r="K40" s="28">
        <v>107</v>
      </c>
      <c r="L40" s="28">
        <v>354</v>
      </c>
      <c r="M40" s="28">
        <v>127</v>
      </c>
      <c r="N40" s="17">
        <f t="shared" si="4"/>
        <v>183</v>
      </c>
      <c r="O40" s="17">
        <f t="shared" si="1"/>
        <v>-3527</v>
      </c>
      <c r="P40" s="28">
        <v>364</v>
      </c>
      <c r="Q40" s="17">
        <f t="shared" si="3"/>
        <v>-3065</v>
      </c>
      <c r="R40" s="33"/>
      <c r="S40"/>
    </row>
    <row r="41" spans="1:19" s="10" customFormat="1" ht="11.25" customHeight="1">
      <c r="A41" s="31" t="s">
        <v>51</v>
      </c>
      <c r="B41" s="32">
        <v>514310</v>
      </c>
      <c r="C41" s="28">
        <v>4525</v>
      </c>
      <c r="D41" s="28">
        <v>4400</v>
      </c>
      <c r="E41" s="17">
        <f t="shared" si="0"/>
        <v>125</v>
      </c>
      <c r="F41" s="28">
        <v>8295</v>
      </c>
      <c r="G41" s="28">
        <v>12637</v>
      </c>
      <c r="H41" s="28">
        <v>-4342</v>
      </c>
      <c r="I41" s="28">
        <v>453</v>
      </c>
      <c r="J41" s="28">
        <v>325</v>
      </c>
      <c r="K41" s="28">
        <v>194</v>
      </c>
      <c r="L41" s="28">
        <v>352</v>
      </c>
      <c r="M41" s="28">
        <v>-69</v>
      </c>
      <c r="N41" s="17">
        <f t="shared" si="4"/>
        <v>-99</v>
      </c>
      <c r="O41" s="17">
        <f t="shared" si="1"/>
        <v>-4441</v>
      </c>
      <c r="P41" s="28">
        <v>599</v>
      </c>
      <c r="Q41" s="17">
        <f t="shared" si="3"/>
        <v>-3717</v>
      </c>
      <c r="R41" s="33"/>
      <c r="S41"/>
    </row>
    <row r="42" spans="1:19" s="10" customFormat="1" ht="11.25" customHeight="1">
      <c r="A42" s="39" t="s">
        <v>60</v>
      </c>
      <c r="B42" s="32">
        <v>510593</v>
      </c>
      <c r="C42" s="28">
        <v>4500</v>
      </c>
      <c r="D42" s="28">
        <v>4693</v>
      </c>
      <c r="E42" s="17">
        <f t="shared" si="0"/>
        <v>-193</v>
      </c>
      <c r="F42" s="28">
        <v>8406</v>
      </c>
      <c r="G42" s="28">
        <v>12473</v>
      </c>
      <c r="H42" s="28">
        <v>-4067</v>
      </c>
      <c r="I42" s="28">
        <v>515</v>
      </c>
      <c r="J42" s="28">
        <v>222</v>
      </c>
      <c r="K42" s="28">
        <v>176</v>
      </c>
      <c r="L42" s="28">
        <v>127</v>
      </c>
      <c r="M42" s="28">
        <v>142</v>
      </c>
      <c r="N42" s="17">
        <f t="shared" si="4"/>
        <v>484</v>
      </c>
      <c r="O42" s="17">
        <f t="shared" si="1"/>
        <v>-3583</v>
      </c>
      <c r="P42" s="28">
        <v>2230</v>
      </c>
      <c r="Q42" s="17">
        <f t="shared" si="3"/>
        <v>-1546</v>
      </c>
      <c r="R42" s="33"/>
      <c r="S42"/>
    </row>
    <row r="43" spans="1:19" s="10" customFormat="1" ht="11.25" customHeight="1">
      <c r="A43" s="39" t="s">
        <v>61</v>
      </c>
      <c r="B43" s="32">
        <v>509047</v>
      </c>
      <c r="C43" s="28">
        <v>4661</v>
      </c>
      <c r="D43" s="28">
        <v>4524</v>
      </c>
      <c r="E43" s="17">
        <f t="shared" si="0"/>
        <v>137</v>
      </c>
      <c r="F43" s="28">
        <v>9759</v>
      </c>
      <c r="G43" s="28">
        <v>10287</v>
      </c>
      <c r="H43" s="28">
        <v>-528</v>
      </c>
      <c r="I43" s="28">
        <v>635</v>
      </c>
      <c r="J43" s="28">
        <v>312</v>
      </c>
      <c r="K43" s="28">
        <v>231</v>
      </c>
      <c r="L43" s="28">
        <v>127</v>
      </c>
      <c r="M43" s="28">
        <v>249</v>
      </c>
      <c r="N43" s="17">
        <f t="shared" si="4"/>
        <v>676</v>
      </c>
      <c r="O43" s="17">
        <f t="shared" si="1"/>
        <v>148</v>
      </c>
      <c r="P43" s="28">
        <v>2237</v>
      </c>
      <c r="Q43" s="17">
        <f t="shared" si="3"/>
        <v>2522</v>
      </c>
      <c r="R43" s="33"/>
      <c r="S43"/>
    </row>
    <row r="44" spans="1:19" s="10" customFormat="1" ht="11.25" customHeight="1">
      <c r="A44" s="39" t="s">
        <v>62</v>
      </c>
      <c r="B44" s="32">
        <v>511569</v>
      </c>
      <c r="C44" s="28">
        <v>4926</v>
      </c>
      <c r="D44" s="28">
        <v>4361</v>
      </c>
      <c r="E44" s="17">
        <f t="shared" si="0"/>
        <v>565</v>
      </c>
      <c r="F44" s="28">
        <v>10262</v>
      </c>
      <c r="G44" s="28">
        <v>8385</v>
      </c>
      <c r="H44" s="28">
        <v>1877</v>
      </c>
      <c r="I44" s="28">
        <v>571</v>
      </c>
      <c r="J44" s="28">
        <v>346</v>
      </c>
      <c r="K44" s="28">
        <v>219</v>
      </c>
      <c r="L44" s="28">
        <v>129</v>
      </c>
      <c r="M44" s="28">
        <v>185</v>
      </c>
      <c r="N44" s="17">
        <f t="shared" si="4"/>
        <v>500</v>
      </c>
      <c r="O44" s="17">
        <f t="shared" si="1"/>
        <v>2377</v>
      </c>
      <c r="P44" s="28">
        <v>2230</v>
      </c>
      <c r="Q44" s="17">
        <f t="shared" si="3"/>
        <v>5172</v>
      </c>
      <c r="R44" s="33"/>
      <c r="S44"/>
    </row>
    <row r="45" spans="1:19" s="10" customFormat="1" ht="11.25" customHeight="1">
      <c r="A45" s="39" t="s">
        <v>63</v>
      </c>
      <c r="B45" s="32">
        <v>516741</v>
      </c>
      <c r="C45" s="28">
        <v>4946</v>
      </c>
      <c r="D45" s="28">
        <v>4433</v>
      </c>
      <c r="E45" s="17">
        <f t="shared" si="0"/>
        <v>513</v>
      </c>
      <c r="F45" s="28">
        <v>8998</v>
      </c>
      <c r="G45" s="28">
        <v>7440</v>
      </c>
      <c r="H45" s="28">
        <v>1558</v>
      </c>
      <c r="I45" s="28">
        <v>680</v>
      </c>
      <c r="J45" s="28">
        <v>147</v>
      </c>
      <c r="K45" s="28">
        <v>146</v>
      </c>
      <c r="L45" s="28">
        <v>126</v>
      </c>
      <c r="M45" s="28">
        <v>407</v>
      </c>
      <c r="N45" s="17">
        <f t="shared" si="4"/>
        <v>960</v>
      </c>
      <c r="O45" s="17">
        <f t="shared" si="1"/>
        <v>2518</v>
      </c>
      <c r="P45" s="28">
        <v>2230</v>
      </c>
      <c r="Q45" s="17">
        <f t="shared" si="3"/>
        <v>5261</v>
      </c>
      <c r="R45" s="33"/>
      <c r="S45"/>
    </row>
    <row r="46" spans="1:19" s="10" customFormat="1" ht="11.25" customHeight="1">
      <c r="A46" s="39" t="s">
        <v>64</v>
      </c>
      <c r="B46" s="32">
        <v>522002</v>
      </c>
      <c r="C46" s="28">
        <v>4777</v>
      </c>
      <c r="D46" s="28">
        <v>4541</v>
      </c>
      <c r="E46" s="17">
        <f t="shared" si="0"/>
        <v>236</v>
      </c>
      <c r="F46" s="28">
        <v>7785</v>
      </c>
      <c r="G46" s="28">
        <v>7755</v>
      </c>
      <c r="H46" s="28">
        <v>30</v>
      </c>
      <c r="I46" s="28">
        <v>700</v>
      </c>
      <c r="J46" s="28">
        <v>328</v>
      </c>
      <c r="K46" s="28">
        <v>222</v>
      </c>
      <c r="L46" s="28">
        <v>126</v>
      </c>
      <c r="M46" s="28">
        <v>337</v>
      </c>
      <c r="N46" s="17">
        <f t="shared" si="4"/>
        <v>805</v>
      </c>
      <c r="O46" s="17">
        <f t="shared" si="1"/>
        <v>835</v>
      </c>
      <c r="P46" s="28">
        <v>1882</v>
      </c>
      <c r="Q46" s="17">
        <f t="shared" si="3"/>
        <v>2953</v>
      </c>
      <c r="R46" s="33"/>
      <c r="S46"/>
    </row>
    <row r="47" spans="1:19" s="10" customFormat="1" ht="11.25" customHeight="1">
      <c r="A47" s="39" t="s">
        <v>65</v>
      </c>
      <c r="B47" s="32">
        <v>524955</v>
      </c>
      <c r="C47" s="28">
        <v>4373</v>
      </c>
      <c r="D47" s="28">
        <v>4638</v>
      </c>
      <c r="E47" s="17">
        <f t="shared" si="0"/>
        <v>-265</v>
      </c>
      <c r="F47" s="28">
        <v>8173</v>
      </c>
      <c r="G47" s="28">
        <v>7628</v>
      </c>
      <c r="H47" s="28">
        <v>545</v>
      </c>
      <c r="I47" s="28">
        <v>742</v>
      </c>
      <c r="J47" s="28">
        <v>204</v>
      </c>
      <c r="K47" s="28">
        <v>151</v>
      </c>
      <c r="L47" s="28">
        <v>140</v>
      </c>
      <c r="M47" s="28">
        <v>671</v>
      </c>
      <c r="N47" s="17">
        <f t="shared" si="4"/>
        <v>1220</v>
      </c>
      <c r="O47" s="17">
        <f t="shared" si="1"/>
        <v>1765</v>
      </c>
      <c r="P47" s="28">
        <v>-220</v>
      </c>
      <c r="Q47" s="17">
        <f t="shared" si="3"/>
        <v>1280</v>
      </c>
      <c r="R47" s="33"/>
      <c r="S47"/>
    </row>
    <row r="48" spans="1:19" s="10" customFormat="1" ht="11.25" customHeight="1">
      <c r="A48" s="39" t="s">
        <v>66</v>
      </c>
      <c r="B48" s="32">
        <v>526235</v>
      </c>
      <c r="C48" s="28">
        <v>4457</v>
      </c>
      <c r="D48" s="28">
        <v>4761</v>
      </c>
      <c r="E48" s="28">
        <f t="shared" si="0"/>
        <v>-304</v>
      </c>
      <c r="F48" s="28">
        <v>7283</v>
      </c>
      <c r="G48" s="28">
        <v>6788</v>
      </c>
      <c r="H48" s="28">
        <v>495</v>
      </c>
      <c r="I48" s="28">
        <v>678</v>
      </c>
      <c r="J48" s="28">
        <v>416</v>
      </c>
      <c r="K48" s="28">
        <v>177</v>
      </c>
      <c r="L48" s="28">
        <v>142</v>
      </c>
      <c r="M48" s="28">
        <v>456</v>
      </c>
      <c r="N48" s="28">
        <f t="shared" si="4"/>
        <v>753</v>
      </c>
      <c r="O48" s="28">
        <f t="shared" si="1"/>
        <v>1248</v>
      </c>
      <c r="P48" s="28">
        <v>-219</v>
      </c>
      <c r="Q48" s="17">
        <f t="shared" si="3"/>
        <v>725</v>
      </c>
      <c r="R48" s="33"/>
      <c r="S48"/>
    </row>
    <row r="49" spans="1:19" s="10" customFormat="1" ht="11.25" customHeight="1">
      <c r="A49" s="39" t="s">
        <v>67</v>
      </c>
      <c r="B49" s="32">
        <v>526960</v>
      </c>
      <c r="C49" s="28">
        <v>4601</v>
      </c>
      <c r="D49" s="28">
        <v>4821</v>
      </c>
      <c r="E49" s="28">
        <f t="shared" si="0"/>
        <v>-220</v>
      </c>
      <c r="F49" s="28">
        <v>6994</v>
      </c>
      <c r="G49" s="28">
        <v>6760</v>
      </c>
      <c r="H49" s="28">
        <v>234</v>
      </c>
      <c r="I49" s="28">
        <v>1025</v>
      </c>
      <c r="J49" s="28">
        <v>227</v>
      </c>
      <c r="K49" s="28">
        <v>141</v>
      </c>
      <c r="L49" s="28">
        <v>140</v>
      </c>
      <c r="M49" s="28">
        <v>416</v>
      </c>
      <c r="N49" s="17">
        <f t="shared" si="4"/>
        <v>1215</v>
      </c>
      <c r="O49" s="17">
        <f t="shared" si="1"/>
        <v>1449</v>
      </c>
      <c r="P49" s="28">
        <v>-219</v>
      </c>
      <c r="Q49" s="17">
        <f t="shared" si="3"/>
        <v>1010</v>
      </c>
      <c r="R49" s="33"/>
      <c r="S49"/>
    </row>
    <row r="50" spans="1:19" s="10" customFormat="1" ht="11.25" customHeight="1">
      <c r="A50" s="39" t="s">
        <v>68</v>
      </c>
      <c r="B50" s="32">
        <v>527970</v>
      </c>
      <c r="C50" s="28">
        <v>4473</v>
      </c>
      <c r="D50" s="28">
        <v>5263</v>
      </c>
      <c r="E50" s="28">
        <f t="shared" si="0"/>
        <v>-790</v>
      </c>
      <c r="F50" s="28">
        <v>7012</v>
      </c>
      <c r="G50" s="28">
        <v>6851</v>
      </c>
      <c r="H50" s="28">
        <v>161</v>
      </c>
      <c r="I50" s="28">
        <v>847</v>
      </c>
      <c r="J50" s="28">
        <v>258</v>
      </c>
      <c r="K50" s="28">
        <v>139</v>
      </c>
      <c r="L50" s="28">
        <v>142</v>
      </c>
      <c r="M50" s="28">
        <v>640</v>
      </c>
      <c r="N50" s="17">
        <f t="shared" si="4"/>
        <v>1226</v>
      </c>
      <c r="O50" s="17">
        <f t="shared" si="1"/>
        <v>1387</v>
      </c>
      <c r="P50" s="28">
        <v>-219</v>
      </c>
      <c r="Q50" s="17">
        <f t="shared" si="3"/>
        <v>378</v>
      </c>
      <c r="R50" s="33"/>
      <c r="S50"/>
    </row>
    <row r="51" spans="1:19" s="10" customFormat="1" ht="11.25" customHeight="1">
      <c r="A51" s="39" t="s">
        <v>69</v>
      </c>
      <c r="B51" s="32">
        <v>528348</v>
      </c>
      <c r="C51" s="28">
        <v>4435</v>
      </c>
      <c r="D51" s="28">
        <v>5018</v>
      </c>
      <c r="E51" s="28">
        <f t="shared" si="0"/>
        <v>-583</v>
      </c>
      <c r="F51" s="28">
        <v>6600</v>
      </c>
      <c r="G51" s="28">
        <v>6368</v>
      </c>
      <c r="H51" s="28">
        <v>232</v>
      </c>
      <c r="I51" s="28">
        <v>1427</v>
      </c>
      <c r="J51" s="28">
        <v>293</v>
      </c>
      <c r="K51" s="28">
        <v>98</v>
      </c>
      <c r="L51" s="28">
        <v>140</v>
      </c>
      <c r="M51" s="28">
        <v>500</v>
      </c>
      <c r="N51" s="17">
        <f t="shared" si="4"/>
        <v>1592</v>
      </c>
      <c r="O51" s="17">
        <f t="shared" si="1"/>
        <v>1824</v>
      </c>
      <c r="P51" s="28">
        <v>-3</v>
      </c>
      <c r="Q51" s="17">
        <f t="shared" si="3"/>
        <v>1238</v>
      </c>
      <c r="R51" s="33"/>
      <c r="S51"/>
    </row>
    <row r="52" spans="1:19" s="10" customFormat="1" ht="11.25" customHeight="1">
      <c r="A52" s="39" t="s">
        <v>70</v>
      </c>
      <c r="B52" s="32">
        <v>529586</v>
      </c>
      <c r="C52" s="28">
        <v>4391</v>
      </c>
      <c r="D52" s="28">
        <v>5153</v>
      </c>
      <c r="E52" s="28">
        <f t="shared" si="0"/>
        <v>-762</v>
      </c>
      <c r="F52" s="28">
        <v>5400</v>
      </c>
      <c r="G52" s="28">
        <v>6830</v>
      </c>
      <c r="H52" s="28">
        <v>-1430</v>
      </c>
      <c r="I52" s="28">
        <v>1027</v>
      </c>
      <c r="J52" s="28">
        <v>577</v>
      </c>
      <c r="K52" s="28">
        <v>266</v>
      </c>
      <c r="L52" s="48" t="s">
        <v>79</v>
      </c>
      <c r="M52" s="28">
        <v>325</v>
      </c>
      <c r="N52" s="17">
        <f aca="true" t="shared" si="5" ref="N52:N58">+I52-J52+K52+M52</f>
        <v>1041</v>
      </c>
      <c r="O52" s="17">
        <f t="shared" si="1"/>
        <v>-389</v>
      </c>
      <c r="P52" s="28">
        <v>1307</v>
      </c>
      <c r="Q52" s="17">
        <f t="shared" si="3"/>
        <v>156</v>
      </c>
      <c r="R52" s="33"/>
      <c r="S52"/>
    </row>
    <row r="53" spans="1:19" s="10" customFormat="1" ht="11.25" customHeight="1">
      <c r="A53" s="39" t="s">
        <v>72</v>
      </c>
      <c r="B53" s="32">
        <v>529742</v>
      </c>
      <c r="C53" s="28">
        <v>3989</v>
      </c>
      <c r="D53" s="28">
        <v>5139</v>
      </c>
      <c r="E53" s="28">
        <f t="shared" si="0"/>
        <v>-1150</v>
      </c>
      <c r="F53" s="28">
        <v>5187</v>
      </c>
      <c r="G53" s="28">
        <v>7920</v>
      </c>
      <c r="H53" s="28">
        <v>-2733</v>
      </c>
      <c r="I53" s="28">
        <v>1281</v>
      </c>
      <c r="J53" s="28">
        <v>298</v>
      </c>
      <c r="K53" s="28">
        <v>196</v>
      </c>
      <c r="L53" s="48" t="s">
        <v>79</v>
      </c>
      <c r="M53" s="28">
        <v>58</v>
      </c>
      <c r="N53" s="17">
        <f t="shared" si="5"/>
        <v>1237</v>
      </c>
      <c r="O53" s="17">
        <f t="shared" si="1"/>
        <v>-1496</v>
      </c>
      <c r="P53" s="28">
        <v>1306</v>
      </c>
      <c r="Q53" s="17">
        <f t="shared" si="3"/>
        <v>-1340</v>
      </c>
      <c r="R53" s="33"/>
      <c r="S53"/>
    </row>
    <row r="54" spans="1:19" s="10" customFormat="1" ht="11.25" customHeight="1">
      <c r="A54" s="39" t="s">
        <v>73</v>
      </c>
      <c r="B54" s="32">
        <v>528402</v>
      </c>
      <c r="C54" s="28">
        <v>3893</v>
      </c>
      <c r="D54" s="28">
        <v>5208</v>
      </c>
      <c r="E54" s="28">
        <f t="shared" si="0"/>
        <v>-1315</v>
      </c>
      <c r="F54" s="28">
        <v>4914</v>
      </c>
      <c r="G54" s="28">
        <v>7511</v>
      </c>
      <c r="H54" s="28">
        <v>-2597</v>
      </c>
      <c r="I54" s="28">
        <v>1649</v>
      </c>
      <c r="J54" s="28">
        <v>357</v>
      </c>
      <c r="K54" s="28">
        <v>201</v>
      </c>
      <c r="L54" s="48" t="s">
        <v>79</v>
      </c>
      <c r="M54" s="28">
        <v>353</v>
      </c>
      <c r="N54" s="17">
        <f t="shared" si="5"/>
        <v>1846</v>
      </c>
      <c r="O54" s="17">
        <f t="shared" si="1"/>
        <v>-751</v>
      </c>
      <c r="P54" s="28">
        <v>1307</v>
      </c>
      <c r="Q54" s="17">
        <f t="shared" si="3"/>
        <v>-759</v>
      </c>
      <c r="R54" s="33"/>
      <c r="S54"/>
    </row>
    <row r="55" spans="1:18" s="10" customFormat="1" ht="11.25" customHeight="1">
      <c r="A55" s="39" t="s">
        <v>71</v>
      </c>
      <c r="B55" s="32">
        <v>527643</v>
      </c>
      <c r="C55" s="28">
        <v>3700</v>
      </c>
      <c r="D55" s="28">
        <v>5381</v>
      </c>
      <c r="E55" s="28">
        <f t="shared" si="0"/>
        <v>-1681</v>
      </c>
      <c r="F55" s="28">
        <v>5525</v>
      </c>
      <c r="G55" s="28">
        <v>7541</v>
      </c>
      <c r="H55" s="28">
        <v>-2016</v>
      </c>
      <c r="I55" s="28">
        <v>1565</v>
      </c>
      <c r="J55" s="28">
        <v>270</v>
      </c>
      <c r="K55" s="28">
        <v>160</v>
      </c>
      <c r="L55" s="48" t="s">
        <v>79</v>
      </c>
      <c r="M55" s="28">
        <v>173</v>
      </c>
      <c r="N55" s="17">
        <f t="shared" si="5"/>
        <v>1628</v>
      </c>
      <c r="O55" s="17">
        <f t="shared" si="1"/>
        <v>-388</v>
      </c>
      <c r="P55" s="28">
        <v>1310</v>
      </c>
      <c r="Q55" s="17">
        <f t="shared" si="3"/>
        <v>-759</v>
      </c>
      <c r="R55" s="33"/>
    </row>
    <row r="56" spans="1:18" s="10" customFormat="1" ht="11.25" customHeight="1">
      <c r="A56" s="39" t="s">
        <v>74</v>
      </c>
      <c r="B56" s="32">
        <v>526884</v>
      </c>
      <c r="C56" s="28">
        <v>3694</v>
      </c>
      <c r="D56" s="28">
        <v>5451</v>
      </c>
      <c r="E56" s="28">
        <f t="shared" si="0"/>
        <v>-1757</v>
      </c>
      <c r="F56" s="28">
        <v>5414</v>
      </c>
      <c r="G56" s="28">
        <v>4887</v>
      </c>
      <c r="H56" s="28">
        <v>527</v>
      </c>
      <c r="I56" s="28">
        <v>884</v>
      </c>
      <c r="J56" s="28">
        <v>336</v>
      </c>
      <c r="K56" s="28">
        <v>189</v>
      </c>
      <c r="L56" s="48" t="s">
        <v>79</v>
      </c>
      <c r="M56" s="28">
        <v>-459</v>
      </c>
      <c r="N56" s="17">
        <f t="shared" si="5"/>
        <v>278</v>
      </c>
      <c r="O56" s="17">
        <f t="shared" si="1"/>
        <v>805</v>
      </c>
      <c r="P56" s="28">
        <v>1124</v>
      </c>
      <c r="Q56" s="17">
        <f t="shared" si="3"/>
        <v>172</v>
      </c>
      <c r="R56" s="33"/>
    </row>
    <row r="57" spans="1:18" s="10" customFormat="1" ht="11.25" customHeight="1">
      <c r="A57" s="39" t="s">
        <v>78</v>
      </c>
      <c r="B57" s="32">
        <v>527056</v>
      </c>
      <c r="C57" s="28">
        <v>3772</v>
      </c>
      <c r="D57" s="28">
        <v>5948</v>
      </c>
      <c r="E57" s="28">
        <f t="shared" si="0"/>
        <v>-2176</v>
      </c>
      <c r="F57" s="28">
        <v>7960</v>
      </c>
      <c r="G57" s="28">
        <v>6158</v>
      </c>
      <c r="H57" s="28">
        <v>1802</v>
      </c>
      <c r="I57" s="28">
        <v>2841</v>
      </c>
      <c r="J57" s="28">
        <v>357</v>
      </c>
      <c r="K57" s="28">
        <v>209</v>
      </c>
      <c r="L57" s="48" t="s">
        <v>79</v>
      </c>
      <c r="M57" s="28">
        <v>2208</v>
      </c>
      <c r="N57" s="17">
        <f t="shared" si="5"/>
        <v>4901</v>
      </c>
      <c r="O57" s="17">
        <f t="shared" si="1"/>
        <v>6703</v>
      </c>
      <c r="P57" s="28">
        <v>0</v>
      </c>
      <c r="Q57" s="17">
        <f t="shared" si="3"/>
        <v>4527</v>
      </c>
      <c r="R57" s="33"/>
    </row>
    <row r="58" spans="1:18" s="10" customFormat="1" ht="11.25" customHeight="1">
      <c r="A58" s="39" t="s">
        <v>77</v>
      </c>
      <c r="B58" s="32">
        <v>531583</v>
      </c>
      <c r="C58" s="28">
        <v>3566</v>
      </c>
      <c r="D58" s="28">
        <v>6126</v>
      </c>
      <c r="E58" s="28">
        <f t="shared" si="0"/>
        <v>-2560</v>
      </c>
      <c r="F58" s="28">
        <v>7795</v>
      </c>
      <c r="G58" s="28">
        <v>7253</v>
      </c>
      <c r="H58" s="28">
        <v>542</v>
      </c>
      <c r="I58" s="28">
        <v>5337</v>
      </c>
      <c r="J58" s="28">
        <v>364</v>
      </c>
      <c r="K58" s="28">
        <v>213</v>
      </c>
      <c r="L58" s="48" t="s">
        <v>79</v>
      </c>
      <c r="M58" s="28">
        <v>3854</v>
      </c>
      <c r="N58" s="17">
        <f t="shared" si="5"/>
        <v>9040</v>
      </c>
      <c r="O58" s="17">
        <f t="shared" si="1"/>
        <v>9582</v>
      </c>
      <c r="P58" s="28">
        <v>0</v>
      </c>
      <c r="Q58" s="17">
        <f t="shared" si="3"/>
        <v>7022</v>
      </c>
      <c r="R58" s="33"/>
    </row>
    <row r="59" spans="1:18" s="10" customFormat="1" ht="11.25" customHeight="1">
      <c r="A59" s="39" t="s">
        <v>76</v>
      </c>
      <c r="B59" s="32">
        <v>538605</v>
      </c>
      <c r="C59" s="28"/>
      <c r="D59" s="28"/>
      <c r="E59" s="17"/>
      <c r="F59" s="28"/>
      <c r="G59" s="28"/>
      <c r="H59" s="28"/>
      <c r="I59" s="28"/>
      <c r="J59" s="28"/>
      <c r="K59" s="28"/>
      <c r="L59" s="28"/>
      <c r="M59" s="28"/>
      <c r="N59" s="17"/>
      <c r="O59" s="17"/>
      <c r="P59" s="28"/>
      <c r="Q59" s="28"/>
      <c r="R59" s="33"/>
    </row>
    <row r="60" spans="1:18" s="38" customFormat="1" ht="6.7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</row>
    <row r="61" spans="1:18" s="10" customFormat="1" ht="15" customHeight="1">
      <c r="A61" s="40" t="s">
        <v>56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s="10" customFormat="1" ht="11.25">
      <c r="A62" s="42" t="s">
        <v>58</v>
      </c>
      <c r="B62" s="4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s="10" customFormat="1" ht="11.25">
      <c r="A63" s="49" t="s">
        <v>80</v>
      </c>
      <c r="B63" s="4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3" ht="17.25" customHeight="1">
      <c r="A64" s="47" t="s">
        <v>81</v>
      </c>
      <c r="C64" s="14"/>
    </row>
    <row r="65" ht="11.25">
      <c r="C65" s="14"/>
    </row>
    <row r="66" spans="1:18" ht="12.75">
      <c r="A66" s="11"/>
      <c r="B66" s="44"/>
      <c r="C66" s="45"/>
      <c r="D66" s="44"/>
      <c r="E66" s="12"/>
      <c r="F66" s="44"/>
      <c r="G66" s="12"/>
      <c r="H66" s="44"/>
      <c r="I66" s="12"/>
      <c r="J66" s="44"/>
      <c r="K66" s="12"/>
      <c r="L66" s="12"/>
      <c r="M66" s="46"/>
      <c r="N66" s="44"/>
      <c r="O66" s="12"/>
      <c r="P66" s="44"/>
      <c r="Q66" s="12"/>
      <c r="R66" s="12"/>
    </row>
    <row r="67" spans="1:18" ht="12.75">
      <c r="A67" s="11"/>
      <c r="B67" s="44"/>
      <c r="C67" s="45"/>
      <c r="D67" s="44"/>
      <c r="E67" s="12"/>
      <c r="F67" s="44"/>
      <c r="G67" s="12"/>
      <c r="H67" s="44"/>
      <c r="I67" s="12"/>
      <c r="J67" s="44"/>
      <c r="K67" s="12"/>
      <c r="L67" s="12"/>
      <c r="M67" s="46"/>
      <c r="N67" s="44"/>
      <c r="O67" s="12"/>
      <c r="P67" s="44"/>
      <c r="Q67" s="12"/>
      <c r="R67" s="12"/>
    </row>
    <row r="68" spans="1:18" ht="12.75">
      <c r="A68" s="11"/>
      <c r="B68" s="44"/>
      <c r="C68" s="45"/>
      <c r="D68" s="44"/>
      <c r="E68" s="12"/>
      <c r="F68" s="44"/>
      <c r="G68" s="12"/>
      <c r="H68" s="44"/>
      <c r="I68" s="12"/>
      <c r="J68" s="44"/>
      <c r="K68" s="12"/>
      <c r="L68" s="12"/>
      <c r="M68" s="46"/>
      <c r="N68" s="44"/>
      <c r="O68" s="12"/>
      <c r="P68" s="12"/>
      <c r="Q68" s="12"/>
      <c r="R68" s="12"/>
    </row>
    <row r="69" spans="1:18" ht="12.75">
      <c r="A69" s="11"/>
      <c r="B69" s="44"/>
      <c r="C69" s="45"/>
      <c r="D69" s="44"/>
      <c r="E69" s="12"/>
      <c r="F69" s="44"/>
      <c r="G69" s="12"/>
      <c r="H69" s="44"/>
      <c r="I69" s="12"/>
      <c r="J69" s="44"/>
      <c r="K69" s="12"/>
      <c r="L69" s="12"/>
      <c r="M69" s="46"/>
      <c r="N69" s="44"/>
      <c r="O69" s="12"/>
      <c r="P69" s="12"/>
      <c r="Q69" s="12"/>
      <c r="R69" s="12"/>
    </row>
    <row r="70" spans="1:18" ht="12.75">
      <c r="A70" s="11"/>
      <c r="B70" s="44"/>
      <c r="C70" s="45"/>
      <c r="D70" s="44"/>
      <c r="E70" s="12"/>
      <c r="F70" s="12"/>
      <c r="G70" s="12"/>
      <c r="H70" s="12"/>
      <c r="I70" s="44"/>
      <c r="J70" s="44"/>
      <c r="K70" s="44"/>
      <c r="L70" s="12"/>
      <c r="M70" s="46"/>
      <c r="N70" s="12"/>
      <c r="O70" s="12"/>
      <c r="P70" s="12"/>
      <c r="Q70" s="12"/>
      <c r="R70" s="12"/>
    </row>
    <row r="71" spans="1:18" ht="12.75">
      <c r="A71" s="11"/>
      <c r="B71" s="44"/>
      <c r="C71" s="43"/>
      <c r="D71" s="12"/>
      <c r="E71" s="12"/>
      <c r="F71" s="12"/>
      <c r="G71" s="12"/>
      <c r="H71" s="12"/>
      <c r="I71" s="12"/>
      <c r="J71" s="12"/>
      <c r="K71" s="12"/>
      <c r="L71" s="12"/>
      <c r="M71" s="46"/>
      <c r="N71" s="12"/>
      <c r="O71" s="12"/>
      <c r="P71" s="12"/>
      <c r="Q71" s="12"/>
      <c r="R71" s="12"/>
    </row>
    <row r="72" spans="1:18" ht="12.75">
      <c r="A72" s="11"/>
      <c r="B72" s="44"/>
      <c r="C72" s="43"/>
      <c r="D72" s="12"/>
      <c r="E72" s="12"/>
      <c r="F72" s="12"/>
      <c r="G72" s="12"/>
      <c r="H72" s="12"/>
      <c r="I72" s="12"/>
      <c r="J72" s="12"/>
      <c r="K72" s="12"/>
      <c r="L72" s="12"/>
      <c r="M72" s="46"/>
      <c r="N72" s="12"/>
      <c r="O72" s="12"/>
      <c r="P72" s="12"/>
      <c r="Q72" s="12"/>
      <c r="R72" s="12"/>
    </row>
    <row r="73" spans="1:18" ht="11.2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1"/>
      <c r="N73" s="12"/>
      <c r="O73" s="12"/>
      <c r="P73" s="12"/>
      <c r="Q73" s="12"/>
      <c r="R73" s="12"/>
    </row>
    <row r="74" spans="1:18" ht="11.25">
      <c r="A74" s="11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1"/>
      <c r="N74" s="12"/>
      <c r="O74" s="12"/>
      <c r="P74" s="12"/>
      <c r="Q74" s="12"/>
      <c r="R74" s="12"/>
    </row>
    <row r="75" spans="1:18" ht="11.25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1"/>
      <c r="N75" s="12"/>
      <c r="O75" s="12"/>
      <c r="P75" s="12"/>
      <c r="Q75" s="12"/>
      <c r="R75" s="12"/>
    </row>
    <row r="76" spans="1:18" ht="11.25">
      <c r="A76" s="11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1"/>
      <c r="N76" s="12"/>
      <c r="O76" s="12"/>
      <c r="P76" s="12"/>
      <c r="Q76" s="12"/>
      <c r="R76" s="12"/>
    </row>
    <row r="77" spans="1:18" ht="11.2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1"/>
      <c r="N77" s="12"/>
      <c r="O77" s="12"/>
      <c r="P77" s="12"/>
      <c r="Q77" s="12"/>
      <c r="R77" s="12"/>
    </row>
    <row r="78" spans="1:18" ht="11.25">
      <c r="A78" s="11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1.25">
      <c r="A79" s="11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1.25">
      <c r="A80" s="11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1.25">
      <c r="A81" s="11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1.25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1.25">
      <c r="A83" s="11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1.25">
      <c r="A84" s="11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1.25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1.25">
      <c r="A86" s="11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1.25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1.25">
      <c r="A88" s="11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1.25">
      <c r="A89" s="11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1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1.25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1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1.25">
      <c r="A93" s="11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1.2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1.25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1.25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1.25">
      <c r="A97" s="11"/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1.2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1.25">
      <c r="A99" s="11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1.25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1.25">
      <c r="A101" s="11"/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1.2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1.25">
      <c r="A103" s="11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1.25">
      <c r="A104" s="11"/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1.25">
      <c r="A105" s="11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1.25">
      <c r="A106" s="11"/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1.25">
      <c r="A107" s="11"/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1.25">
      <c r="A108" s="11"/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1.25">
      <c r="A109" s="11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1.25">
      <c r="A110" s="11"/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1.25">
      <c r="A111" s="11"/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1.25">
      <c r="A112" s="11"/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1.25">
      <c r="A113" s="11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1.25">
      <c r="A114" s="11"/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1.25">
      <c r="A115" s="11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1.25">
      <c r="A116" s="11"/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1.25">
      <c r="A117" s="11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1.25">
      <c r="A118" s="11"/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1.25">
      <c r="A119" s="11"/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1.25">
      <c r="A120" s="11"/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6"/>
      <c r="Q120" s="12"/>
      <c r="R120" s="12"/>
    </row>
    <row r="121" spans="1:18" ht="11.25">
      <c r="A121" s="11"/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6"/>
      <c r="Q121" s="12"/>
      <c r="R121" s="12"/>
    </row>
    <row r="122" spans="1:18" ht="11.25">
      <c r="A122" s="11"/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6"/>
      <c r="Q122" s="12"/>
      <c r="R122" s="12"/>
    </row>
    <row r="123" spans="1:18" ht="11.25">
      <c r="A123" s="11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6"/>
      <c r="Q123" s="12"/>
      <c r="R123" s="12"/>
    </row>
    <row r="124" spans="1:18" ht="11.25">
      <c r="A124" s="11"/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6"/>
      <c r="Q124" s="12"/>
      <c r="R124" s="12"/>
    </row>
    <row r="125" spans="1:18" ht="11.25">
      <c r="A125" s="11"/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6"/>
      <c r="Q125" s="12"/>
      <c r="R125" s="12"/>
    </row>
    <row r="126" spans="1:18" ht="11.25">
      <c r="A126" s="11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6"/>
      <c r="Q126" s="12"/>
      <c r="R126" s="12"/>
    </row>
    <row r="127" spans="1:18" ht="11.25">
      <c r="A127" s="11"/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6"/>
      <c r="Q127" s="12"/>
      <c r="R127" s="12"/>
    </row>
    <row r="128" spans="1:17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30" spans="1:2" ht="11.25">
      <c r="A130" s="15" t="s">
        <v>54</v>
      </c>
      <c r="B130" s="15"/>
    </row>
    <row r="132" ht="11.25">
      <c r="A132" s="3" t="s">
        <v>52</v>
      </c>
    </row>
    <row r="135" spans="1:2" ht="11.25">
      <c r="A135" s="15" t="s">
        <v>53</v>
      </c>
      <c r="B135" s="15"/>
    </row>
  </sheetData>
  <sheetProtection/>
  <mergeCells count="10">
    <mergeCell ref="O4:O5"/>
    <mergeCell ref="P4:P5"/>
    <mergeCell ref="Q4:Q5"/>
    <mergeCell ref="A4:A5"/>
    <mergeCell ref="I4:N4"/>
    <mergeCell ref="F4:H4"/>
    <mergeCell ref="C4:C5"/>
    <mergeCell ref="D4:D5"/>
    <mergeCell ref="E4:E5"/>
    <mergeCell ref="B4:B5"/>
  </mergeCells>
  <printOptions horizontalCentered="1"/>
  <pageMargins left="0.25" right="0.25" top="0.45" bottom="0.45" header="0.25" footer="0.25"/>
  <pageSetup fitToHeight="0" horizontalDpi="600" verticalDpi="600" orientation="landscape" scale="66" r:id="rId1"/>
  <headerFooter alignWithMargins="0">
    <oddHeader>&amp;R&amp;"Arial,Bold"&amp;8Release date:  09/27/23</oddHeader>
    <oddFooter>&amp;L&amp;8Newfoundland &amp;&amp; Labrador Statistics Agency,
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2023-10-17T17:09:10Z</cp:lastPrinted>
  <dcterms:created xsi:type="dcterms:W3CDTF">2008-10-03T18:16:17Z</dcterms:created>
  <dcterms:modified xsi:type="dcterms:W3CDTF">2023-10-17T17:14:50Z</dcterms:modified>
  <cp:category/>
  <cp:version/>
  <cp:contentType/>
  <cp:contentStatus/>
</cp:coreProperties>
</file>